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<sst xmlns="http://schemas.openxmlformats.org/spreadsheetml/2006/main" count="112" uniqueCount="87">
  <si>
    <t xml:space="preserve">ĐẠI HỌC QUỐC GIA HÀ NỘI</t>
  </si>
  <si>
    <t xml:space="preserve">TRƯỜNG ĐẠI HỌC KHOA HỌC TỰ NHIÊN</t>
  </si>
  <si>
    <t xml:space="preserve">BẢNG ĐIỂM ĐÁNH GIÁ HỌC PHẦN</t>
  </si>
  <si>
    <t xml:space="preserve">Học kỳ 1 năm học 2024-2025</t>
  </si>
  <si>
    <t xml:space="preserve">Giảng viên:</t>
  </si>
  <si>
    <t xml:space="preserve">Nguyễn Hồng Quang</t>
  </si>
  <si>
    <t xml:space="preserve">Trọng số điểm CC:</t>
  </si>
  <si>
    <t xml:space="preserve">Lớp HP:</t>
  </si>
  <si>
    <t xml:space="preserve">HMO1103</t>
  </si>
  <si>
    <t xml:space="preserve">Trọng số điểm GK:</t>
  </si>
  <si>
    <t xml:space="preserve">Tên HP:</t>
  </si>
  <si>
    <t xml:space="preserve">Phương pháp tính (3 TC)</t>
  </si>
  <si>
    <t xml:space="preserve">Trọng số điểm CK:</t>
  </si>
  <si>
    <t xml:space="preserve">STT</t>
  </si>
  <si>
    <t xml:space="preserve">Mã SV</t>
  </si>
  <si>
    <t xml:space="preserve">Họ và tên</t>
  </si>
  <si>
    <t xml:space="preserve">Ngày sinh</t>
  </si>
  <si>
    <t xml:space="preserve">Lớp</t>
  </si>
  <si>
    <t xml:space="preserve">Điểm học phần</t>
  </si>
  <si>
    <t xml:space="preserve">Tổng điểm</t>
  </si>
  <si>
    <t xml:space="preserve">CC</t>
  </si>
  <si>
    <t xml:space="preserve">GK</t>
  </si>
  <si>
    <t xml:space="preserve">CK</t>
  </si>
  <si>
    <t xml:space="preserve">Trần Minh Anh</t>
  </si>
  <si>
    <t xml:space="preserve">23/06/2005</t>
  </si>
  <si>
    <t xml:space="preserve">68 Khí tượng và khí hậu học</t>
  </si>
  <si>
    <t xml:space="preserve">Trần Thị Ánh</t>
  </si>
  <si>
    <t xml:space="preserve">22/08/2005</t>
  </si>
  <si>
    <t xml:space="preserve">Nguyễn Thanh Bình</t>
  </si>
  <si>
    <t xml:space="preserve">16/09/2005</t>
  </si>
  <si>
    <t xml:space="preserve">68 Hải dương học</t>
  </si>
  <si>
    <t xml:space="preserve">Trần Bảo Bình</t>
  </si>
  <si>
    <t xml:space="preserve">26/03/2005</t>
  </si>
  <si>
    <t xml:space="preserve">chia doi. Tinh nham ngay buoc 2, dang tiec. Co the cho them cong tinh.</t>
  </si>
  <si>
    <t xml:space="preserve">Đỗ Văn Chiến</t>
  </si>
  <si>
    <t xml:space="preserve">23/09/2005</t>
  </si>
  <si>
    <t xml:space="preserve">chia doi, xd khong nghiem moi sai ngay buoc dau. Qua tiec. Co the cho them cong tinh</t>
  </si>
  <si>
    <t xml:space="preserve">Đỗ Tấn Dũng</t>
  </si>
  <si>
    <t xml:space="preserve">20/11/2004</t>
  </si>
  <si>
    <t xml:space="preserve">Trần Bạch Dương</t>
  </si>
  <si>
    <t xml:space="preserve">09/05/2004</t>
  </si>
  <si>
    <t xml:space="preserve">67 Khí tượng và khí hậu học</t>
  </si>
  <si>
    <t xml:space="preserve">Nguyễn Xuân Trường Giang</t>
  </si>
  <si>
    <t xml:space="preserve">11/11/2003</t>
  </si>
  <si>
    <t xml:space="preserve">Nguyễn Ngọc Hà</t>
  </si>
  <si>
    <t xml:space="preserve">09/12/2005</t>
  </si>
  <si>
    <t xml:space="preserve">Hoàng Bùi Hồng Hoa</t>
  </si>
  <si>
    <t xml:space="preserve">02/08/2005</t>
  </si>
  <si>
    <t xml:space="preserve">Lê Thị Hương</t>
  </si>
  <si>
    <t xml:space="preserve">14/05/2003</t>
  </si>
  <si>
    <t xml:space="preserve">Mai Xuân Hướng</t>
  </si>
  <si>
    <t xml:space="preserve">5?6</t>
  </si>
  <si>
    <t xml:space="preserve">Lò Tuấn Kiệt</t>
  </si>
  <si>
    <t xml:space="preserve">16/12/2005</t>
  </si>
  <si>
    <t xml:space="preserve">Nguyễn Thị Ngọc Linh</t>
  </si>
  <si>
    <t xml:space="preserve">08/09/2005</t>
  </si>
  <si>
    <t xml:space="preserve">chia doi, xd khong nghiem moi sai  buoc 7. Qua tiec. cau 2 sai kieu gi do ngay hang dau, thay khong hieu. Co the cho them cong tinh</t>
  </si>
  <si>
    <t xml:space="preserve">Trần Diệp Linh</t>
  </si>
  <si>
    <t xml:space="preserve">24/01/2005</t>
  </si>
  <si>
    <t xml:space="preserve">Lê Thành Long</t>
  </si>
  <si>
    <t xml:space="preserve">17/06/2005</t>
  </si>
  <si>
    <t xml:space="preserve">Nguyễn Hoàng Long</t>
  </si>
  <si>
    <t xml:space="preserve">28/04/2005</t>
  </si>
  <si>
    <t xml:space="preserve">Nguyễn Hà Nam</t>
  </si>
  <si>
    <t xml:space="preserve">19/06/2005</t>
  </si>
  <si>
    <t xml:space="preserve">Cho 2 diem cong tinh baif 2, khong hieu duoc sai kieu gi, rat sieu, thay khong hieu.</t>
  </si>
  <si>
    <t xml:space="preserve">Lê Thị Nga</t>
  </si>
  <si>
    <t xml:space="preserve">21/03/2005</t>
  </si>
  <si>
    <t xml:space="preserve">Trần Hoàng Quân</t>
  </si>
  <si>
    <t xml:space="preserve">27/06/2005</t>
  </si>
  <si>
    <t xml:space="preserve">newton can 1 buoc nua, lam duoc 2 buoc, qua tiec</t>
  </si>
  <si>
    <t xml:space="preserve">Vũ Minh Tân</t>
  </si>
  <si>
    <t xml:space="preserve">28/01/2005</t>
  </si>
  <si>
    <t xml:space="preserve">ks sai, dh sai. Chia doi duoc 8 buoc</t>
  </si>
  <si>
    <t xml:space="preserve">Vũ Đình Quang Vinh</t>
  </si>
  <si>
    <t xml:space="preserve">15/07/2005</t>
  </si>
  <si>
    <t xml:space="preserve">dh sai, khao sat sai.</t>
  </si>
  <si>
    <t xml:space="preserve">Nguyễn Viết Vũ</t>
  </si>
  <si>
    <t xml:space="preserve">tinh duoc moi dao ham</t>
  </si>
  <si>
    <t xml:space="preserve">Tổng số sinh viên: 23 sinh viên</t>
  </si>
  <si>
    <t xml:space="preserve">Ngày 20 tháng 11 năm 2024</t>
  </si>
  <si>
    <t xml:space="preserve">TL.HIỆU TRƯỞNG</t>
  </si>
  <si>
    <t xml:space="preserve">Giảng viên nộp điểm</t>
  </si>
  <si>
    <t xml:space="preserve">KT.TRƯỞNG PHÒNG ĐÀO TẠO</t>
  </si>
  <si>
    <t xml:space="preserve">(ký và ghi rõ họ tên)</t>
  </si>
  <si>
    <t xml:space="preserve">PHÓ TRƯỞNG PHÒNG</t>
  </si>
  <si>
    <t xml:space="preserve">PGS.TS Phạm Tiến Đức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</si>
</sst>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@"/>
    <numFmt numFmtId="167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diem_thuong_xuyen.fod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-2020_T3_l.1"/>
      <sheetName val="2019-2020_T6_l.2"/>
      <sheetName val="2020-2021_T2_t1-3"/>
      <sheetName val="2021-2022_t2_3-5"/>
      <sheetName val="2022-2023T3_t3-5"/>
      <sheetName val="2022-2023_T2_t8-10"/>
      <sheetName val="K67-23-24-2"/>
      <sheetName val="K67-23-24-1"/>
      <sheetName val="K68-2425"/>
      <sheetName val="TongK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Lo Tuan Kiet </v>
          </cell>
        </row>
      </sheetData>
      <sheetData sheetId="9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390625" defaultRowHeight="14.25" zeroHeight="false" outlineLevelRow="0" outlineLevelCol="0"/>
  <cols>
    <col collapsed="false" customWidth="true" hidden="false" outlineLevel="0" max="1" min="1" style="1" width="5.71"/>
    <col collapsed="false" customWidth="true" hidden="false" outlineLevel="0" max="2" min="2" style="1" width="9.71"/>
    <col collapsed="false" customWidth="true" hidden="false" outlineLevel="0" max="3" min="3" style="1" width="22.71"/>
    <col collapsed="false" customWidth="true" hidden="false" outlineLevel="0" max="4" min="4" style="1" width="10.71"/>
    <col collapsed="false" customWidth="true" hidden="false" outlineLevel="0" max="5" min="5" style="1" width="19.71"/>
    <col collapsed="false" customWidth="true" hidden="false" outlineLevel="0" max="9" min="6" style="1" width="5.71"/>
  </cols>
  <sheetData>
    <row r="1" customFormat="false" ht="14.25" hidden="false" customHeight="false" outlineLevel="0" collapsed="false">
      <c r="A1" s="2" t="s">
        <v>0</v>
      </c>
      <c r="B1" s="2"/>
      <c r="C1" s="2"/>
      <c r="D1" s="3"/>
      <c r="E1" s="3"/>
      <c r="F1" s="4"/>
      <c r="G1" s="4"/>
      <c r="H1" s="4"/>
      <c r="I1" s="4"/>
    </row>
    <row r="2" customFormat="false" ht="14.25" hidden="false" customHeight="false" outlineLevel="0" collapsed="false">
      <c r="A2" s="5" t="s">
        <v>1</v>
      </c>
      <c r="B2" s="5"/>
      <c r="C2" s="5"/>
      <c r="D2" s="3"/>
      <c r="E2" s="3"/>
      <c r="F2" s="4"/>
      <c r="G2" s="4"/>
      <c r="H2" s="4"/>
      <c r="I2" s="4"/>
    </row>
    <row r="3" customFormat="false" ht="14.25" hidden="false" customHeight="false" outlineLevel="0" collapsed="false">
      <c r="A3" s="6"/>
      <c r="B3" s="3"/>
      <c r="C3" s="3"/>
      <c r="D3" s="3"/>
      <c r="E3" s="3"/>
      <c r="F3" s="4"/>
      <c r="G3" s="4"/>
      <c r="H3" s="4"/>
      <c r="I3" s="4"/>
    </row>
    <row r="4" customFormat="false" ht="14.25" hidden="false" customHeight="false" outlineLevel="0" collapsed="false">
      <c r="A4" s="7" t="s">
        <v>2</v>
      </c>
      <c r="B4" s="7"/>
      <c r="C4" s="7"/>
      <c r="D4" s="7"/>
      <c r="E4" s="7"/>
      <c r="F4" s="7"/>
      <c r="G4" s="7"/>
      <c r="H4" s="7"/>
      <c r="I4" s="7"/>
    </row>
    <row r="5" customFormat="false" ht="14.25" hidden="false" customHeight="false" outlineLevel="0" collapsed="false">
      <c r="A5" s="2" t="s">
        <v>3</v>
      </c>
      <c r="B5" s="2"/>
      <c r="C5" s="2"/>
      <c r="D5" s="2"/>
      <c r="E5" s="2"/>
      <c r="F5" s="2"/>
      <c r="G5" s="2"/>
      <c r="H5" s="2"/>
      <c r="I5" s="2"/>
    </row>
    <row r="6" customFormat="false" ht="14.25" hidden="false" customHeight="false" outlineLevel="0" collapsed="false">
      <c r="A6" s="6"/>
      <c r="B6" s="3"/>
      <c r="C6" s="3"/>
      <c r="D6" s="3"/>
      <c r="E6" s="3"/>
      <c r="F6" s="4"/>
      <c r="G6" s="4"/>
      <c r="H6" s="4"/>
      <c r="I6" s="4"/>
    </row>
    <row r="7" customFormat="false" ht="14.25" hidden="false" customHeight="false" outlineLevel="0" collapsed="false">
      <c r="A7" s="8" t="s">
        <v>4</v>
      </c>
      <c r="B7" s="8"/>
      <c r="C7" s="3" t="s">
        <v>5</v>
      </c>
      <c r="D7" s="3"/>
      <c r="E7" s="3"/>
      <c r="F7" s="9" t="s">
        <v>6</v>
      </c>
      <c r="G7" s="9"/>
      <c r="H7" s="9"/>
      <c r="I7" s="10" t="n">
        <v>0</v>
      </c>
    </row>
    <row r="8" customFormat="false" ht="14.25" hidden="false" customHeight="false" outlineLevel="0" collapsed="false">
      <c r="A8" s="8" t="s">
        <v>7</v>
      </c>
      <c r="B8" s="8"/>
      <c r="C8" s="3" t="s">
        <v>8</v>
      </c>
      <c r="D8" s="3"/>
      <c r="E8" s="3"/>
      <c r="F8" s="9" t="s">
        <v>9</v>
      </c>
      <c r="G8" s="9"/>
      <c r="H8" s="9"/>
      <c r="I8" s="10" t="n">
        <v>0.4</v>
      </c>
    </row>
    <row r="9" customFormat="false" ht="14.25" hidden="false" customHeight="false" outlineLevel="0" collapsed="false">
      <c r="A9" s="8" t="s">
        <v>10</v>
      </c>
      <c r="B9" s="8"/>
      <c r="C9" s="11" t="s">
        <v>11</v>
      </c>
      <c r="D9" s="11"/>
      <c r="E9" s="11"/>
      <c r="F9" s="9" t="s">
        <v>12</v>
      </c>
      <c r="G9" s="9"/>
      <c r="H9" s="9"/>
      <c r="I9" s="10" t="n">
        <v>0.6</v>
      </c>
    </row>
    <row r="10" customFormat="false" ht="14.25" hidden="false" customHeight="true" outlineLevel="0" collapsed="false">
      <c r="A10" s="12" t="s">
        <v>13</v>
      </c>
      <c r="B10" s="13" t="s">
        <v>14</v>
      </c>
      <c r="C10" s="13" t="s">
        <v>15</v>
      </c>
      <c r="D10" s="13" t="s">
        <v>16</v>
      </c>
      <c r="E10" s="13" t="s">
        <v>17</v>
      </c>
      <c r="F10" s="14" t="s">
        <v>18</v>
      </c>
      <c r="G10" s="14"/>
      <c r="H10" s="14"/>
      <c r="I10" s="14" t="s">
        <v>19</v>
      </c>
    </row>
    <row r="11" customFormat="false" ht="14.25" hidden="false" customHeight="false" outlineLevel="0" collapsed="false">
      <c r="A11" s="12"/>
      <c r="B11" s="13"/>
      <c r="C11" s="13"/>
      <c r="D11" s="13"/>
      <c r="E11" s="13"/>
      <c r="F11" s="14" t="s">
        <v>20</v>
      </c>
      <c r="G11" s="14" t="s">
        <v>21</v>
      </c>
      <c r="H11" s="14" t="s">
        <v>22</v>
      </c>
      <c r="I11" s="14"/>
    </row>
    <row r="12" customFormat="false" ht="14.25" hidden="false" customHeight="false" outlineLevel="0" collapsed="false">
      <c r="A12" s="15" t="n">
        <v>1</v>
      </c>
      <c r="B12" s="16" t="n">
        <v>23001166</v>
      </c>
      <c r="C12" s="17" t="s">
        <v>23</v>
      </c>
      <c r="D12" s="16" t="s">
        <v>24</v>
      </c>
      <c r="E12" s="17" t="s">
        <v>25</v>
      </c>
      <c r="F12" s="18" t="n">
        <v>10</v>
      </c>
      <c r="G12" s="18" t="n">
        <v>10</v>
      </c>
      <c r="H12" s="18" t="n">
        <v>8.8</v>
      </c>
      <c r="I12" s="18" t="n">
        <f aca="false">SUM(F12*$I$7, G12*$I$8, H12*$I$9)</f>
        <v>9.28</v>
      </c>
      <c r="J12" s="0" t="n">
        <f aca="false">COUNT(H12:H34)</f>
        <v>18</v>
      </c>
    </row>
    <row r="13" customFormat="false" ht="14.25" hidden="false" customHeight="false" outlineLevel="0" collapsed="false">
      <c r="A13" s="15" t="n">
        <v>2</v>
      </c>
      <c r="B13" s="16" t="n">
        <v>23001168</v>
      </c>
      <c r="C13" s="17" t="s">
        <v>26</v>
      </c>
      <c r="D13" s="16" t="s">
        <v>27</v>
      </c>
      <c r="E13" s="17" t="s">
        <v>25</v>
      </c>
      <c r="F13" s="18" t="n">
        <v>10</v>
      </c>
      <c r="G13" s="18" t="n">
        <v>8</v>
      </c>
      <c r="H13" s="18" t="n">
        <v>6</v>
      </c>
      <c r="I13" s="18" t="n">
        <f aca="false">SUM(F13*$I$7, G13*$I$8, H13*$I$9)</f>
        <v>6.8</v>
      </c>
    </row>
    <row r="14" customFormat="false" ht="14.25" hidden="false" customHeight="false" outlineLevel="0" collapsed="false">
      <c r="A14" s="15" t="n">
        <v>3</v>
      </c>
      <c r="B14" s="16" t="n">
        <v>23001204</v>
      </c>
      <c r="C14" s="17" t="s">
        <v>28</v>
      </c>
      <c r="D14" s="16" t="s">
        <v>29</v>
      </c>
      <c r="E14" s="17" t="s">
        <v>30</v>
      </c>
      <c r="F14" s="18" t="n">
        <f aca="true">ROUND(RAND()*2+5,0)</f>
        <v>6</v>
      </c>
      <c r="G14" s="18" t="n">
        <v>0</v>
      </c>
      <c r="H14" s="18"/>
      <c r="I14" s="18" t="n">
        <f aca="false">SUM(F14*$I$7, G14*$I$8, H14*$I$9)</f>
        <v>0</v>
      </c>
    </row>
    <row r="15" customFormat="false" ht="13.8" hidden="false" customHeight="false" outlineLevel="0" collapsed="false">
      <c r="A15" s="15" t="n">
        <v>4</v>
      </c>
      <c r="B15" s="16" t="n">
        <v>23001170</v>
      </c>
      <c r="C15" s="17" t="s">
        <v>31</v>
      </c>
      <c r="D15" s="16" t="s">
        <v>32</v>
      </c>
      <c r="E15" s="17" t="s">
        <v>25</v>
      </c>
      <c r="F15" s="18" t="n">
        <v>10</v>
      </c>
      <c r="G15" s="18" t="n">
        <v>8</v>
      </c>
      <c r="H15" s="18" t="n">
        <v>1.5</v>
      </c>
      <c r="I15" s="18" t="n">
        <f aca="false">SUM(F15*$I$7, G15*$I$8, H15*$I$9)</f>
        <v>4.1</v>
      </c>
      <c r="J15" s="0" t="s">
        <v>33</v>
      </c>
    </row>
    <row r="16" customFormat="false" ht="13.8" hidden="false" customHeight="false" outlineLevel="0" collapsed="false">
      <c r="A16" s="15" t="n">
        <v>5</v>
      </c>
      <c r="B16" s="16" t="n">
        <v>23001171</v>
      </c>
      <c r="C16" s="17" t="s">
        <v>34</v>
      </c>
      <c r="D16" s="16" t="s">
        <v>35</v>
      </c>
      <c r="E16" s="17" t="s">
        <v>25</v>
      </c>
      <c r="F16" s="18" t="n">
        <f aca="true">ROUND(RAND()*2+5,0)</f>
        <v>6</v>
      </c>
      <c r="G16" s="18" t="n">
        <v>10</v>
      </c>
      <c r="H16" s="18" t="n">
        <v>7</v>
      </c>
      <c r="I16" s="18" t="n">
        <f aca="false">SUM(F16*$I$7, G16*$I$8, H16*$I$9)</f>
        <v>8.2</v>
      </c>
      <c r="J16" s="0" t="s">
        <v>36</v>
      </c>
    </row>
    <row r="17" customFormat="false" ht="13.8" hidden="false" customHeight="false" outlineLevel="0" collapsed="false">
      <c r="A17" s="15" t="n">
        <v>6</v>
      </c>
      <c r="B17" s="16" t="n">
        <v>23001173</v>
      </c>
      <c r="C17" s="17" t="s">
        <v>37</v>
      </c>
      <c r="D17" s="16" t="s">
        <v>38</v>
      </c>
      <c r="E17" s="17" t="s">
        <v>25</v>
      </c>
      <c r="F17" s="18" t="n">
        <f aca="true">ROUND(RAND()*2+5,0)</f>
        <v>7</v>
      </c>
      <c r="G17" s="18" t="n">
        <v>0</v>
      </c>
      <c r="H17" s="18"/>
      <c r="I17" s="18" t="n">
        <f aca="false">SUM(F17*$I$7, G17*$I$8, H17*$I$9)</f>
        <v>0</v>
      </c>
    </row>
    <row r="18" customFormat="false" ht="14.25" hidden="false" customHeight="false" outlineLevel="0" collapsed="false">
      <c r="A18" s="15" t="n">
        <v>7</v>
      </c>
      <c r="B18" s="16" t="n">
        <v>22000740</v>
      </c>
      <c r="C18" s="17" t="s">
        <v>39</v>
      </c>
      <c r="D18" s="16" t="s">
        <v>40</v>
      </c>
      <c r="E18" s="17" t="s">
        <v>41</v>
      </c>
      <c r="F18" s="18" t="n">
        <v>10</v>
      </c>
      <c r="G18" s="18" t="n">
        <v>2</v>
      </c>
      <c r="H18" s="18" t="n">
        <v>7</v>
      </c>
      <c r="I18" s="18" t="n">
        <f aca="false">SUM(F18*$I$7, G18*$I$8, H18*$I$9)</f>
        <v>5</v>
      </c>
      <c r="J18" s="0" t="s">
        <v>33</v>
      </c>
    </row>
    <row r="19" customFormat="false" ht="14.25" hidden="false" customHeight="false" outlineLevel="0" collapsed="false">
      <c r="A19" s="15" t="n">
        <v>8</v>
      </c>
      <c r="B19" s="16" t="n">
        <v>23001175</v>
      </c>
      <c r="C19" s="17" t="s">
        <v>42</v>
      </c>
      <c r="D19" s="16" t="s">
        <v>43</v>
      </c>
      <c r="E19" s="17" t="s">
        <v>25</v>
      </c>
      <c r="F19" s="18" t="n">
        <v>10</v>
      </c>
      <c r="G19" s="18" t="n">
        <v>10</v>
      </c>
      <c r="H19" s="18" t="n">
        <v>5</v>
      </c>
      <c r="I19" s="18" t="n">
        <f aca="false">SUM(F19*$I$7, G19*$I$8, H19*$I$9)</f>
        <v>7</v>
      </c>
    </row>
    <row r="20" customFormat="false" ht="12.8" hidden="false" customHeight="false" outlineLevel="0" collapsed="false">
      <c r="A20" s="15" t="n">
        <v>9</v>
      </c>
      <c r="B20" s="16" t="n">
        <v>23001176</v>
      </c>
      <c r="C20" s="17" t="s">
        <v>44</v>
      </c>
      <c r="D20" s="16" t="s">
        <v>45</v>
      </c>
      <c r="E20" s="17" t="s">
        <v>25</v>
      </c>
      <c r="F20" s="18" t="n">
        <f aca="true">ROUND(RAND()*2+5,0)</f>
        <v>6</v>
      </c>
      <c r="G20" s="18" t="n">
        <v>6</v>
      </c>
      <c r="H20" s="18" t="n">
        <v>1</v>
      </c>
      <c r="I20" s="18" t="n">
        <f aca="false">SUM(F20*$I$7, G20*$I$8, H20*$I$9)</f>
        <v>3</v>
      </c>
    </row>
    <row r="21" customFormat="false" ht="14.25" hidden="false" customHeight="false" outlineLevel="0" collapsed="false">
      <c r="A21" s="15" t="n">
        <v>10</v>
      </c>
      <c r="B21" s="16" t="n">
        <v>23001178</v>
      </c>
      <c r="C21" s="17" t="s">
        <v>46</v>
      </c>
      <c r="D21" s="16" t="s">
        <v>47</v>
      </c>
      <c r="E21" s="17" t="s">
        <v>25</v>
      </c>
      <c r="F21" s="18" t="n">
        <v>10</v>
      </c>
      <c r="G21" s="18" t="n">
        <v>10</v>
      </c>
      <c r="H21" s="18" t="n">
        <v>10</v>
      </c>
      <c r="I21" s="18" t="n">
        <f aca="false">SUM(F21*$I$7, G21*$I$8, H21*$I$9)</f>
        <v>10</v>
      </c>
    </row>
    <row r="22" customFormat="false" ht="14.25" hidden="false" customHeight="false" outlineLevel="0" collapsed="false">
      <c r="A22" s="15" t="n">
        <v>11</v>
      </c>
      <c r="B22" s="16" t="n">
        <v>23001179</v>
      </c>
      <c r="C22" s="17" t="s">
        <v>48</v>
      </c>
      <c r="D22" s="16" t="s">
        <v>49</v>
      </c>
      <c r="E22" s="17" t="s">
        <v>25</v>
      </c>
      <c r="F22" s="18" t="n">
        <v>10</v>
      </c>
      <c r="G22" s="18" t="n">
        <v>10</v>
      </c>
      <c r="H22" s="18" t="n">
        <v>10</v>
      </c>
      <c r="I22" s="18" t="n">
        <f aca="false">SUM(F22*$I$7, G22*$I$8, H22*$I$9)</f>
        <v>10</v>
      </c>
    </row>
    <row r="23" customFormat="false" ht="13.8" hidden="false" customHeight="false" outlineLevel="0" collapsed="false">
      <c r="A23" s="15" t="n">
        <v>12</v>
      </c>
      <c r="B23" s="16" t="n">
        <v>23001180</v>
      </c>
      <c r="C23" s="17" t="s">
        <v>50</v>
      </c>
      <c r="D23" s="16" t="s">
        <v>47</v>
      </c>
      <c r="E23" s="17" t="s">
        <v>25</v>
      </c>
      <c r="F23" s="18" t="n">
        <v>10</v>
      </c>
      <c r="G23" s="18" t="n">
        <v>6</v>
      </c>
      <c r="H23" s="18" t="s">
        <v>51</v>
      </c>
      <c r="I23" s="18" t="e">
        <f aca="false">SUM(F23*$I$7, G23*$I$8, H23*$I$9)</f>
        <v>#VALUE!</v>
      </c>
    </row>
    <row r="24" customFormat="false" ht="13.8" hidden="false" customHeight="false" outlineLevel="0" collapsed="false">
      <c r="A24" s="15" t="n">
        <v>13</v>
      </c>
      <c r="B24" s="16" t="n">
        <v>23001969</v>
      </c>
      <c r="C24" s="17" t="s">
        <v>52</v>
      </c>
      <c r="D24" s="16" t="s">
        <v>53</v>
      </c>
      <c r="E24" s="17" t="s">
        <v>25</v>
      </c>
      <c r="F24" s="18" t="n">
        <v>10</v>
      </c>
      <c r="G24" s="18" t="n">
        <v>10</v>
      </c>
      <c r="H24" s="18" t="n">
        <v>9.9</v>
      </c>
      <c r="I24" s="18" t="n">
        <f aca="false">SUM(F24*$I$7, G24*$I$8, H24*$I$9)</f>
        <v>9.94</v>
      </c>
    </row>
    <row r="25" customFormat="false" ht="13.8" hidden="false" customHeight="false" outlineLevel="0" collapsed="false">
      <c r="A25" s="15" t="n">
        <v>14</v>
      </c>
      <c r="B25" s="16" t="n">
        <v>23001182</v>
      </c>
      <c r="C25" s="17" t="s">
        <v>54</v>
      </c>
      <c r="D25" s="16" t="s">
        <v>55</v>
      </c>
      <c r="E25" s="17" t="s">
        <v>25</v>
      </c>
      <c r="F25" s="18" t="n">
        <v>10</v>
      </c>
      <c r="G25" s="18" t="n">
        <v>10</v>
      </c>
      <c r="H25" s="18" t="n">
        <v>5</v>
      </c>
      <c r="I25" s="18" t="n">
        <f aca="false">SUM(F25*$I$7, G25*$I$8, H25*$I$9)</f>
        <v>7</v>
      </c>
      <c r="J25" s="0" t="s">
        <v>56</v>
      </c>
    </row>
    <row r="26" customFormat="false" ht="13.8" hidden="false" customHeight="false" outlineLevel="0" collapsed="false">
      <c r="A26" s="15" t="n">
        <v>15</v>
      </c>
      <c r="B26" s="16" t="n">
        <v>23001183</v>
      </c>
      <c r="C26" s="17" t="s">
        <v>57</v>
      </c>
      <c r="D26" s="16" t="s">
        <v>58</v>
      </c>
      <c r="E26" s="17" t="s">
        <v>25</v>
      </c>
      <c r="F26" s="18" t="n">
        <f aca="true">ROUND(RAND()*2+5,0)</f>
        <v>5</v>
      </c>
      <c r="G26" s="18" t="n">
        <v>0</v>
      </c>
      <c r="H26" s="18"/>
      <c r="I26" s="18" t="n">
        <f aca="false">SUM(F26*$I$7, G26*$I$8, H26*$I$9)</f>
        <v>0</v>
      </c>
    </row>
    <row r="27" customFormat="false" ht="13.8" hidden="false" customHeight="false" outlineLevel="0" collapsed="false">
      <c r="A27" s="15" t="n">
        <v>16</v>
      </c>
      <c r="B27" s="16" t="n">
        <v>23001968</v>
      </c>
      <c r="C27" s="17" t="s">
        <v>59</v>
      </c>
      <c r="D27" s="16" t="s">
        <v>60</v>
      </c>
      <c r="E27" s="17" t="s">
        <v>25</v>
      </c>
      <c r="F27" s="18" t="n">
        <v>10</v>
      </c>
      <c r="G27" s="18" t="n">
        <v>10</v>
      </c>
      <c r="H27" s="18" t="n">
        <v>10</v>
      </c>
      <c r="I27" s="18" t="n">
        <f aca="false">SUM(F27*$I$7, G27*$I$8, H27*$I$9)</f>
        <v>10</v>
      </c>
    </row>
    <row r="28" customFormat="false" ht="13.8" hidden="false" customHeight="false" outlineLevel="0" collapsed="false">
      <c r="A28" s="15" t="n">
        <v>17</v>
      </c>
      <c r="B28" s="16" t="n">
        <v>23001210</v>
      </c>
      <c r="C28" s="17" t="s">
        <v>61</v>
      </c>
      <c r="D28" s="16" t="s">
        <v>62</v>
      </c>
      <c r="E28" s="17" t="s">
        <v>30</v>
      </c>
      <c r="F28" s="18" t="n">
        <f aca="true">ROUND(RAND()*2+5,0)</f>
        <v>6</v>
      </c>
      <c r="G28" s="18" t="n">
        <v>0</v>
      </c>
      <c r="H28" s="18"/>
      <c r="I28" s="18" t="n">
        <f aca="false">SUM(F28*$I$7, G28*$I$8, H28*$I$9)</f>
        <v>0</v>
      </c>
    </row>
    <row r="29" customFormat="false" ht="13.8" hidden="false" customHeight="false" outlineLevel="0" collapsed="false">
      <c r="A29" s="15" t="n">
        <v>18</v>
      </c>
      <c r="B29" s="16" t="n">
        <v>23001186</v>
      </c>
      <c r="C29" s="17" t="s">
        <v>63</v>
      </c>
      <c r="D29" s="16" t="s">
        <v>64</v>
      </c>
      <c r="E29" s="17" t="s">
        <v>25</v>
      </c>
      <c r="F29" s="18" t="n">
        <v>10</v>
      </c>
      <c r="G29" s="18" t="n">
        <v>10</v>
      </c>
      <c r="H29" s="18" t="n">
        <v>6</v>
      </c>
      <c r="I29" s="18" t="n">
        <f aca="false">SUM(F29*$I$7, G29*$I$8, H29*$I$9)</f>
        <v>7.6</v>
      </c>
      <c r="J29" s="0" t="s">
        <v>65</v>
      </c>
    </row>
    <row r="30" customFormat="false" ht="13.8" hidden="false" customHeight="false" outlineLevel="0" collapsed="false">
      <c r="A30" s="15" t="n">
        <v>19</v>
      </c>
      <c r="B30" s="16" t="n">
        <v>23001187</v>
      </c>
      <c r="C30" s="17" t="s">
        <v>66</v>
      </c>
      <c r="D30" s="16" t="s">
        <v>67</v>
      </c>
      <c r="E30" s="17" t="s">
        <v>25</v>
      </c>
      <c r="F30" s="18" t="n">
        <v>10</v>
      </c>
      <c r="G30" s="18" t="n">
        <v>9</v>
      </c>
      <c r="H30" s="18" t="n">
        <v>2</v>
      </c>
      <c r="I30" s="18" t="n">
        <f aca="false">SUM(F30*$I$7, G30*$I$8, H30*$I$9)</f>
        <v>4.8</v>
      </c>
      <c r="J30" s="0" t="s">
        <v>36</v>
      </c>
    </row>
    <row r="31" customFormat="false" ht="13.8" hidden="false" customHeight="false" outlineLevel="0" collapsed="false">
      <c r="A31" s="15" t="n">
        <v>20</v>
      </c>
      <c r="B31" s="16" t="n">
        <v>23001970</v>
      </c>
      <c r="C31" s="17" t="s">
        <v>68</v>
      </c>
      <c r="D31" s="16" t="s">
        <v>69</v>
      </c>
      <c r="E31" s="17" t="s">
        <v>25</v>
      </c>
      <c r="F31" s="18" t="n">
        <v>10</v>
      </c>
      <c r="G31" s="18" t="n">
        <v>10</v>
      </c>
      <c r="H31" s="18" t="n">
        <v>8.5</v>
      </c>
      <c r="I31" s="18" t="n">
        <f aca="false">SUM(F31*$I$7, G31*$I$8, H31*$I$9)</f>
        <v>9.1</v>
      </c>
      <c r="J31" s="0" t="s">
        <v>70</v>
      </c>
    </row>
    <row r="32" customFormat="false" ht="13.8" hidden="false" customHeight="false" outlineLevel="0" collapsed="false">
      <c r="A32" s="15" t="n">
        <v>21</v>
      </c>
      <c r="B32" s="16" t="n">
        <v>23001195</v>
      </c>
      <c r="C32" s="17" t="s">
        <v>71</v>
      </c>
      <c r="D32" s="16" t="s">
        <v>72</v>
      </c>
      <c r="E32" s="17" t="s">
        <v>25</v>
      </c>
      <c r="F32" s="18" t="n">
        <v>10</v>
      </c>
      <c r="G32" s="18" t="n">
        <v>8</v>
      </c>
      <c r="H32" s="18" t="n">
        <v>2</v>
      </c>
      <c r="I32" s="18" t="n">
        <f aca="false">SUM(F32*$I$7, G32*$I$8, H32*$I$9)</f>
        <v>4.4</v>
      </c>
      <c r="J32" s="0" t="s">
        <v>73</v>
      </c>
    </row>
    <row r="33" customFormat="false" ht="13.8" hidden="false" customHeight="false" outlineLevel="0" collapsed="false">
      <c r="A33" s="15" t="n">
        <v>22</v>
      </c>
      <c r="B33" s="16" t="n">
        <v>23001199</v>
      </c>
      <c r="C33" s="17" t="s">
        <v>74</v>
      </c>
      <c r="D33" s="16" t="s">
        <v>75</v>
      </c>
      <c r="E33" s="17" t="s">
        <v>25</v>
      </c>
      <c r="F33" s="18" t="n">
        <v>10</v>
      </c>
      <c r="G33" s="18" t="n">
        <v>7</v>
      </c>
      <c r="H33" s="18" t="n">
        <v>3</v>
      </c>
      <c r="I33" s="18" t="n">
        <f aca="false">SUM(F33*$I$7, G33*$I$8, H33*$I$9)</f>
        <v>4.6</v>
      </c>
      <c r="J33" s="0" t="s">
        <v>76</v>
      </c>
    </row>
    <row r="34" customFormat="false" ht="13.8" hidden="false" customHeight="false" outlineLevel="0" collapsed="false">
      <c r="A34" s="15" t="n">
        <v>23</v>
      </c>
      <c r="B34" s="16" t="n">
        <v>23001200</v>
      </c>
      <c r="C34" s="17" t="s">
        <v>77</v>
      </c>
      <c r="D34" s="16" t="s">
        <v>45</v>
      </c>
      <c r="E34" s="17" t="s">
        <v>25</v>
      </c>
      <c r="F34" s="18" t="n">
        <v>10</v>
      </c>
      <c r="G34" s="18" t="n">
        <v>5</v>
      </c>
      <c r="H34" s="18" t="n">
        <v>1</v>
      </c>
      <c r="I34" s="18" t="n">
        <f aca="false">SUM(F34*$I$7, G34*$I$8, H34*$I$9)</f>
        <v>2.6</v>
      </c>
      <c r="J34" s="0" t="s">
        <v>78</v>
      </c>
    </row>
    <row r="35" customFormat="false" ht="14.25" hidden="false" customHeight="false" outlineLevel="0" collapsed="false">
      <c r="A35" s="8" t="s">
        <v>79</v>
      </c>
      <c r="B35" s="8"/>
      <c r="C35" s="8"/>
      <c r="D35" s="8"/>
      <c r="E35" s="8"/>
      <c r="F35" s="8"/>
      <c r="G35" s="8"/>
      <c r="H35" s="8"/>
      <c r="I35" s="8"/>
    </row>
    <row r="36" customFormat="false" ht="14.25" hidden="false" customHeight="false" outlineLevel="0" collapsed="false">
      <c r="A36" s="6"/>
      <c r="B36" s="3"/>
      <c r="C36" s="3"/>
      <c r="D36" s="3"/>
      <c r="E36" s="3"/>
      <c r="F36" s="4" t="n">
        <f aca="false">COUNT('[1]K68-2425'!A2)</f>
        <v>0</v>
      </c>
      <c r="G36" s="4"/>
      <c r="H36" s="4"/>
      <c r="I36" s="4"/>
    </row>
    <row r="37" customFormat="false" ht="14.25" hidden="false" customHeight="false" outlineLevel="0" collapsed="false">
      <c r="A37" s="19" t="s">
        <v>80</v>
      </c>
      <c r="B37" s="19"/>
      <c r="C37" s="19"/>
      <c r="D37" s="20" t="s">
        <v>81</v>
      </c>
      <c r="E37" s="20"/>
      <c r="F37" s="20"/>
      <c r="G37" s="20"/>
      <c r="H37" s="20"/>
      <c r="I37" s="20"/>
    </row>
    <row r="38" customFormat="false" ht="14.25" hidden="false" customHeight="false" outlineLevel="0" collapsed="false">
      <c r="A38" s="5" t="s">
        <v>82</v>
      </c>
      <c r="B38" s="5"/>
      <c r="C38" s="5"/>
      <c r="D38" s="20" t="s">
        <v>83</v>
      </c>
      <c r="E38" s="20"/>
      <c r="F38" s="20"/>
      <c r="G38" s="20"/>
      <c r="H38" s="20"/>
      <c r="I38" s="20"/>
    </row>
    <row r="39" customFormat="false" ht="14.25" hidden="false" customHeight="false" outlineLevel="0" collapsed="false">
      <c r="A39" s="19" t="s">
        <v>84</v>
      </c>
      <c r="B39" s="19"/>
      <c r="C39" s="19"/>
      <c r="D39" s="20" t="s">
        <v>85</v>
      </c>
      <c r="E39" s="20"/>
      <c r="F39" s="20"/>
      <c r="G39" s="20"/>
      <c r="H39" s="20"/>
      <c r="I39" s="20"/>
    </row>
    <row r="40" customFormat="false" ht="14.25" hidden="false" customHeight="false" outlineLevel="0" collapsed="false">
      <c r="A40" s="6"/>
      <c r="B40" s="3"/>
      <c r="C40" s="3"/>
      <c r="D40" s="3"/>
      <c r="E40" s="3"/>
      <c r="F40" s="4"/>
      <c r="G40" s="4"/>
      <c r="H40" s="4"/>
      <c r="I40" s="4"/>
    </row>
    <row r="41" customFormat="false" ht="14.25" hidden="false" customHeight="false" outlineLevel="0" collapsed="false">
      <c r="A41" s="6"/>
      <c r="B41" s="3"/>
      <c r="C41" s="3"/>
      <c r="D41" s="3"/>
      <c r="E41" s="3"/>
      <c r="F41" s="4"/>
      <c r="G41" s="4"/>
      <c r="H41" s="4"/>
      <c r="I41" s="4"/>
    </row>
    <row r="42" customFormat="false" ht="14.25" hidden="false" customHeight="false" outlineLevel="0" collapsed="false">
      <c r="A42" s="6"/>
      <c r="B42" s="3"/>
      <c r="C42" s="3"/>
      <c r="D42" s="3"/>
      <c r="E42" s="3"/>
      <c r="F42" s="4"/>
      <c r="G42" s="4"/>
      <c r="H42" s="4"/>
      <c r="I42" s="4"/>
    </row>
    <row r="43" customFormat="false" ht="14.25" hidden="false" customHeight="false" outlineLevel="0" collapsed="false">
      <c r="A43" s="6"/>
      <c r="B43" s="3"/>
      <c r="C43" s="3"/>
      <c r="D43" s="3"/>
      <c r="E43" s="3"/>
      <c r="F43" s="4"/>
      <c r="G43" s="4"/>
      <c r="H43" s="4"/>
      <c r="I43" s="4"/>
    </row>
    <row r="44" customFormat="false" ht="14.25" hidden="false" customHeight="false" outlineLevel="0" collapsed="false">
      <c r="A44" s="6"/>
      <c r="B44" s="3"/>
      <c r="C44" s="3"/>
      <c r="D44" s="3"/>
      <c r="E44" s="3"/>
      <c r="F44" s="4"/>
      <c r="G44" s="4"/>
      <c r="H44" s="4"/>
      <c r="I44" s="4"/>
    </row>
    <row r="45" customFormat="false" ht="14.25" hidden="false" customHeight="false" outlineLevel="0" collapsed="false">
      <c r="A45" s="6"/>
      <c r="B45" s="3"/>
      <c r="C45" s="3"/>
      <c r="D45" s="3"/>
      <c r="E45" s="3"/>
      <c r="F45" s="4"/>
      <c r="G45" s="4"/>
      <c r="H45" s="4"/>
      <c r="I45" s="4"/>
    </row>
    <row r="46" customFormat="false" ht="14.25" hidden="false" customHeight="false" outlineLevel="0" collapsed="false">
      <c r="A46" s="5" t="s">
        <v>5</v>
      </c>
      <c r="B46" s="5"/>
      <c r="C46" s="5"/>
      <c r="D46" s="20" t="s">
        <v>86</v>
      </c>
      <c r="E46" s="20"/>
      <c r="F46" s="20"/>
      <c r="G46" s="20"/>
      <c r="H46" s="20"/>
      <c r="I46" s="20"/>
    </row>
  </sheetData>
  <mergeCells count="27">
    <mergeCell ref="A1:C1"/>
    <mergeCell ref="A2:C2"/>
    <mergeCell ref="A4:I4"/>
    <mergeCell ref="A5:I5"/>
    <mergeCell ref="A7:B7"/>
    <mergeCell ref="F7:H7"/>
    <mergeCell ref="A8:B8"/>
    <mergeCell ref="F8:H8"/>
    <mergeCell ref="A9:B9"/>
    <mergeCell ref="C9:E9"/>
    <mergeCell ref="F9:H9"/>
    <mergeCell ref="A10:A11"/>
    <mergeCell ref="B10:B11"/>
    <mergeCell ref="C10:C11"/>
    <mergeCell ref="D10:D11"/>
    <mergeCell ref="E10:E11"/>
    <mergeCell ref="F10:H10"/>
    <mergeCell ref="I10:I11"/>
    <mergeCell ref="A35:I35"/>
    <mergeCell ref="A37:C37"/>
    <mergeCell ref="D37:I37"/>
    <mergeCell ref="A38:C38"/>
    <mergeCell ref="D38:I38"/>
    <mergeCell ref="A39:C39"/>
    <mergeCell ref="D39:I39"/>
    <mergeCell ref="A46:C46"/>
    <mergeCell ref="D46:I46"/>
  </mergeCells>
  <printOptions headings="false" gridLines="false" gridLinesSet="true" horizontalCentered="true" verticalCentered="false"/>
  <pageMargins left="0.2" right="0.2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2024-11-20T08:59:03Z</dcterms:created>
  <dc:creator>Unknown Creator</dc:creator>
  <dc:description/>
  <dc:language>en-US</dc:language>
  <cp:lastModifiedBy/>
  <dcterms:modified xsi:type="dcterms:W3CDTF">2025-01-08T15:58:54Z</dcterms:modified>
  <cp:revision>9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