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Worksheet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<sst xmlns="http://schemas.openxmlformats.org/spreadsheetml/2006/main" count="148" uniqueCount="116">
  <si>
    <t xml:space="preserve">ĐẠI HỌC QUỐC GIA HÀ NỘI</t>
  </si>
  <si>
    <t xml:space="preserve">TRƯỜNG ĐẠI HỌC KHOA HỌC TỰ NHIÊN</t>
  </si>
  <si>
    <t xml:space="preserve">BẢNG ĐIỂM ĐÁNH GIÁ HỌC PHẦN</t>
  </si>
  <si>
    <t xml:space="preserve">Học kỳ 2 năm học 2022-2023</t>
  </si>
  <si>
    <t xml:space="preserve">Giảng viên:</t>
  </si>
  <si>
    <t xml:space="preserve">Nguyễn Hồng Quang</t>
  </si>
  <si>
    <t xml:space="preserve">Trọng số điểm CC:</t>
  </si>
  <si>
    <t xml:space="preserve">Lớp HP:</t>
  </si>
  <si>
    <t xml:space="preserve">HMO2201 1</t>
  </si>
  <si>
    <t xml:space="preserve">Trọng số điểm GK:</t>
  </si>
  <si>
    <t xml:space="preserve">Tên HP:</t>
  </si>
  <si>
    <t xml:space="preserve">Phương pháp tính (3 TC)</t>
  </si>
  <si>
    <t xml:space="preserve">Trọng số điểm CK:</t>
  </si>
  <si>
    <t xml:space="preserve">STT</t>
  </si>
  <si>
    <t xml:space="preserve">Mã SV</t>
  </si>
  <si>
    <t xml:space="preserve">Họ và tên</t>
  </si>
  <si>
    <t xml:space="preserve">Ngày sinh</t>
  </si>
  <si>
    <t xml:space="preserve">Lớp</t>
  </si>
  <si>
    <t xml:space="preserve">Điểm học phần</t>
  </si>
  <si>
    <t xml:space="preserve">Tổng điểm</t>
  </si>
  <si>
    <t xml:space="preserve">co tx</t>
  </si>
  <si>
    <t xml:space="preserve">co gk</t>
  </si>
  <si>
    <t xml:space="preserve">co CK</t>
  </si>
  <si>
    <t xml:space="preserve">CC</t>
  </si>
  <si>
    <t xml:space="preserve">GK</t>
  </si>
  <si>
    <t xml:space="preserve">CK</t>
  </si>
  <si>
    <t xml:space="preserve">Lê Hoàng Anh</t>
  </si>
  <si>
    <t xml:space="preserve">27/08/2003</t>
  </si>
  <si>
    <t xml:space="preserve">66 Khí tượng và khí hậu học</t>
  </si>
  <si>
    <t xml:space="preserve">Trần Thị Ngọc Ánh</t>
  </si>
  <si>
    <t xml:space="preserve">22/08/2003</t>
  </si>
  <si>
    <t xml:space="preserve">Ngô Minh Cường</t>
  </si>
  <si>
    <t xml:space="preserve">02/11/2003</t>
  </si>
  <si>
    <t xml:space="preserve">Lương Thúy Diệp</t>
  </si>
  <si>
    <t xml:space="preserve">24/02/2003</t>
  </si>
  <si>
    <t xml:space="preserve">Trương Ngọc Dũng</t>
  </si>
  <si>
    <t xml:space="preserve">01/05/2003</t>
  </si>
  <si>
    <t xml:space="preserve">Trần Tùng Dương</t>
  </si>
  <si>
    <t xml:space="preserve">04/12/2003</t>
  </si>
  <si>
    <t xml:space="preserve">66 Hải dương học</t>
  </si>
  <si>
    <t xml:space="preserve">Đinh Như Đạt</t>
  </si>
  <si>
    <t xml:space="preserve">28/01/2000</t>
  </si>
  <si>
    <t xml:space="preserve">63 Khí tượng và khí hậu học</t>
  </si>
  <si>
    <t xml:space="preserve">Nguyễn Thành Đạt</t>
  </si>
  <si>
    <t xml:space="preserve">10/11/2002</t>
  </si>
  <si>
    <t xml:space="preserve">Nguyễn Tiến Đạt</t>
  </si>
  <si>
    <t xml:space="preserve">20/01/2003</t>
  </si>
  <si>
    <t xml:space="preserve">66 CLC Khí tượng và khí hậu học</t>
  </si>
  <si>
    <t xml:space="preserve">Mai Ngọc Hà</t>
  </si>
  <si>
    <t xml:space="preserve">06/08/2003</t>
  </si>
  <si>
    <t xml:space="preserve">Trương Việt Hoàng</t>
  </si>
  <si>
    <t xml:space="preserve">12/02/2004</t>
  </si>
  <si>
    <t xml:space="preserve">67 Khí tượng và khí hậu học</t>
  </si>
  <si>
    <t xml:space="preserve">Dương Phước Hội</t>
  </si>
  <si>
    <t xml:space="preserve">06/03/2003</t>
  </si>
  <si>
    <t xml:space="preserve">Trần Thị Huệ</t>
  </si>
  <si>
    <t xml:space="preserve">10/10/2003</t>
  </si>
  <si>
    <t xml:space="preserve">Nguyễn Mạnh Hùng</t>
  </si>
  <si>
    <t xml:space="preserve">13/09/2003</t>
  </si>
  <si>
    <t xml:space="preserve">Nguyễn Văn Hùng</t>
  </si>
  <si>
    <t xml:space="preserve">11/08/2004</t>
  </si>
  <si>
    <t xml:space="preserve">Vũ Đình Huy</t>
  </si>
  <si>
    <t xml:space="preserve">28/10/2003</t>
  </si>
  <si>
    <t xml:space="preserve">Nguyễn Thanh Huyền</t>
  </si>
  <si>
    <t xml:space="preserve">28/04/2003</t>
  </si>
  <si>
    <t xml:space="preserve">Nguyễn Thanh Hương</t>
  </si>
  <si>
    <t xml:space="preserve">11/06/2003</t>
  </si>
  <si>
    <t xml:space="preserve">Nguyễn Tài Quốc Khánh</t>
  </si>
  <si>
    <t xml:space="preserve">29/11/2003</t>
  </si>
  <si>
    <t xml:space="preserve">Dương Tuấn Kiệt</t>
  </si>
  <si>
    <t xml:space="preserve">26/08/2003</t>
  </si>
  <si>
    <t xml:space="preserve">Vũ Gia Linh</t>
  </si>
  <si>
    <t xml:space="preserve">24/06/2003</t>
  </si>
  <si>
    <t xml:space="preserve">sv yeu cau ha xuong 5 5 5 D+ de duoc cai thien</t>
  </si>
  <si>
    <t xml:space="preserve">Bùi Hương Nam</t>
  </si>
  <si>
    <t xml:space="preserve">Nguyễn Hải Nam</t>
  </si>
  <si>
    <t xml:space="preserve">15/08/2003</t>
  </si>
  <si>
    <t xml:space="preserve">Nguyễn Quang Nam</t>
  </si>
  <si>
    <t xml:space="preserve">30/04/2003</t>
  </si>
  <si>
    <t xml:space="preserve">Trịnh Ngọc Hoàng Nam</t>
  </si>
  <si>
    <t xml:space="preserve">14/01/2003</t>
  </si>
  <si>
    <t xml:space="preserve">66 Tài nguyên và môi trường nước</t>
  </si>
  <si>
    <t xml:space="preserve">Đỗ Thảo Ngân</t>
  </si>
  <si>
    <t xml:space="preserve">22/09/2003</t>
  </si>
  <si>
    <t xml:space="preserve">Nguyễn Minh Phúc</t>
  </si>
  <si>
    <t xml:space="preserve">21/01/2003</t>
  </si>
  <si>
    <t xml:space="preserve">Trần Quỳnh Phương</t>
  </si>
  <si>
    <t xml:space="preserve">09/12/2003</t>
  </si>
  <si>
    <t xml:space="preserve">Nguyễn Hồng Quân</t>
  </si>
  <si>
    <t xml:space="preserve">16/02/2003</t>
  </si>
  <si>
    <t xml:space="preserve">Trần Văn Minh Quân</t>
  </si>
  <si>
    <t xml:space="preserve">05/07/2003</t>
  </si>
  <si>
    <t xml:space="preserve">nghir thi </t>
  </si>
  <si>
    <t xml:space="preserve">Lê Văn Thái</t>
  </si>
  <si>
    <t xml:space="preserve">09/07/2003</t>
  </si>
  <si>
    <t xml:space="preserve">Nguyễn Đức Thắng</t>
  </si>
  <si>
    <t xml:space="preserve">22/02/2003</t>
  </si>
  <si>
    <t xml:space="preserve">Hoàng Thanh Thúy</t>
  </si>
  <si>
    <t xml:space="preserve">27/02/2003</t>
  </si>
  <si>
    <t xml:space="preserve">Trần Khánh Toàn</t>
  </si>
  <si>
    <t xml:space="preserve">05/02/2002</t>
  </si>
  <si>
    <t xml:space="preserve">Lê Huyền Trang</t>
  </si>
  <si>
    <t xml:space="preserve">26/08/2000</t>
  </si>
  <si>
    <t xml:space="preserve">66 CLC Hải dương học</t>
  </si>
  <si>
    <t xml:space="preserve">Phùng Thu Trang</t>
  </si>
  <si>
    <t xml:space="preserve">03/03/2003</t>
  </si>
  <si>
    <t xml:space="preserve">Phạm Đức Tuấn</t>
  </si>
  <si>
    <t xml:space="preserve">06/09/2003</t>
  </si>
  <si>
    <t xml:space="preserve">Tổng số sinh viên: 37 sinh viên</t>
  </si>
  <si>
    <t xml:space="preserve">Ngày 04 tháng 07 năm 2023</t>
  </si>
  <si>
    <t xml:space="preserve">TL.HIỆU TRƯỞNG</t>
  </si>
  <si>
    <t xml:space="preserve">Giảng viên nộp điểm</t>
  </si>
  <si>
    <t xml:space="preserve">KT.TRƯỞNG PHÒNG ĐÀO TẠO</t>
  </si>
  <si>
    <t xml:space="preserve">(ký và ghi rõ họ tên)</t>
  </si>
  <si>
    <t xml:space="preserve">PHÓ TRƯỞNG PHÒNG</t>
  </si>
  <si>
    <t xml:space="preserve">PGS.TS Phạm Tiến Đức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</si>
</sst>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@"/>
    <numFmt numFmtId="167" formatCode="0.0"/>
    <numFmt numFmtId="168" formatCode="General"/>
  </numFmts>
  <fonts count="11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2"/>
      <color rgb="FF000000"/>
      <name val="Arial"/>
      <family val="0"/>
      <charset val="1"/>
    </font>
    <font>
      <sz val="10"/>
      <name val="Arial"/>
      <family val="0"/>
      <charset val="1"/>
    </font>
    <font>
      <sz val="11"/>
      <name val="Calibri"/>
      <family val="0"/>
      <charset val="1"/>
    </font>
    <font>
      <sz val="10"/>
      <color rgb="FFC9211E"/>
      <name val="Arial"/>
      <family val="0"/>
      <charset val="1"/>
    </font>
    <font>
      <i val="true"/>
      <sz val="10"/>
      <color rgb="FF000000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60"/>
  <sheetViews>
    <sheetView showFormulas="false" showGridLines="true" showRowColHeaders="true" showZeros="true" rightToLeft="false" tabSelected="true" showOutlineSymbols="true" defaultGridColor="true" view="normal" topLeftCell="B19" colorId="64" zoomScale="100" zoomScaleNormal="100" zoomScalePageLayoutView="100" workbookViewId="0">
      <selection pane="topLeft" activeCell="O33" activeCellId="0" sqref="O33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5.7"/>
    <col collapsed="false" customWidth="true" hidden="false" outlineLevel="0" max="2" min="2" style="1" width="9.7"/>
    <col collapsed="false" customWidth="true" hidden="false" outlineLevel="0" max="3" min="3" style="1" width="22.71"/>
    <col collapsed="false" customWidth="true" hidden="false" outlineLevel="0" max="4" min="4" style="1" width="10.71"/>
    <col collapsed="false" customWidth="true" hidden="false" outlineLevel="0" max="5" min="5" style="1" width="19.71"/>
    <col collapsed="false" customWidth="true" hidden="false" outlineLevel="0" max="9" min="6" style="1" width="5.7"/>
    <col collapsed="false" customWidth="false" hidden="false" outlineLevel="0" max="11" min="10" style="1" width="8.54"/>
  </cols>
  <sheetData>
    <row r="1" customFormat="false" ht="13.8" hidden="false" customHeight="false" outlineLevel="0" collapsed="false">
      <c r="A1" s="2" t="s">
        <v>0</v>
      </c>
      <c r="B1" s="2"/>
      <c r="C1" s="2"/>
      <c r="D1" s="3"/>
      <c r="E1" s="3"/>
      <c r="F1" s="4"/>
      <c r="G1" s="4"/>
      <c r="H1" s="4"/>
      <c r="I1" s="4"/>
      <c r="J1" s="4"/>
      <c r="K1" s="4"/>
    </row>
    <row r="2" customFormat="false" ht="13.8" hidden="false" customHeight="false" outlineLevel="0" collapsed="false">
      <c r="A2" s="5" t="s">
        <v>1</v>
      </c>
      <c r="B2" s="5"/>
      <c r="C2" s="5"/>
      <c r="D2" s="3"/>
      <c r="E2" s="3"/>
      <c r="F2" s="4"/>
      <c r="G2" s="4"/>
      <c r="H2" s="4"/>
      <c r="I2" s="4"/>
      <c r="J2" s="4"/>
      <c r="K2" s="4"/>
    </row>
    <row r="3" customFormat="false" ht="13.8" hidden="false" customHeight="false" outlineLevel="0" collapsed="false">
      <c r="A3" s="6"/>
      <c r="B3" s="3"/>
      <c r="C3" s="3"/>
      <c r="D3" s="3"/>
      <c r="E3" s="3"/>
      <c r="F3" s="4"/>
      <c r="G3" s="4"/>
      <c r="H3" s="4"/>
      <c r="I3" s="4"/>
      <c r="J3" s="4"/>
      <c r="K3" s="4"/>
    </row>
    <row r="4" customFormat="false" ht="15" hidden="false" customHeight="false" outlineLevel="0" collapsed="false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customFormat="false" ht="13.8" hidden="false" customHeight="false" outlineLevel="0" collapsed="false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customFormat="false" ht="13.8" hidden="false" customHeight="false" outlineLevel="0" collapsed="false">
      <c r="A6" s="6"/>
      <c r="B6" s="3"/>
      <c r="C6" s="3"/>
      <c r="D6" s="3"/>
      <c r="E6" s="3"/>
      <c r="F6" s="4"/>
      <c r="G6" s="4"/>
      <c r="H6" s="4"/>
      <c r="I6" s="4"/>
      <c r="J6" s="4"/>
      <c r="K6" s="4"/>
    </row>
    <row r="7" customFormat="false" ht="13.8" hidden="false" customHeight="false" outlineLevel="0" collapsed="false">
      <c r="A7" s="8" t="s">
        <v>4</v>
      </c>
      <c r="B7" s="8"/>
      <c r="C7" s="3" t="s">
        <v>5</v>
      </c>
      <c r="D7" s="3"/>
      <c r="E7" s="3"/>
      <c r="F7" s="9" t="s">
        <v>6</v>
      </c>
      <c r="G7" s="9"/>
      <c r="H7" s="9"/>
      <c r="I7" s="10" t="n">
        <v>0.2</v>
      </c>
      <c r="J7" s="10"/>
      <c r="K7" s="10"/>
    </row>
    <row r="8" customFormat="false" ht="13.8" hidden="false" customHeight="false" outlineLevel="0" collapsed="false">
      <c r="A8" s="8" t="s">
        <v>7</v>
      </c>
      <c r="B8" s="8"/>
      <c r="C8" s="3" t="s">
        <v>8</v>
      </c>
      <c r="D8" s="3"/>
      <c r="E8" s="3"/>
      <c r="F8" s="9" t="s">
        <v>9</v>
      </c>
      <c r="G8" s="9"/>
      <c r="H8" s="9"/>
      <c r="I8" s="10" t="n">
        <v>0.2</v>
      </c>
      <c r="J8" s="10"/>
      <c r="K8" s="10"/>
    </row>
    <row r="9" customFormat="false" ht="13.8" hidden="false" customHeight="false" outlineLevel="0" collapsed="false">
      <c r="A9" s="8" t="s">
        <v>10</v>
      </c>
      <c r="B9" s="8"/>
      <c r="C9" s="11" t="s">
        <v>11</v>
      </c>
      <c r="D9" s="11"/>
      <c r="E9" s="11"/>
      <c r="F9" s="9" t="s">
        <v>12</v>
      </c>
      <c r="G9" s="9"/>
      <c r="H9" s="9"/>
      <c r="I9" s="10" t="n">
        <v>0.6</v>
      </c>
      <c r="J9" s="10"/>
      <c r="K9" s="10"/>
    </row>
    <row r="10" customFormat="false" ht="14.4" hidden="false" customHeight="true" outlineLevel="0" collapsed="false">
      <c r="A10" s="12" t="s">
        <v>13</v>
      </c>
      <c r="B10" s="13" t="s">
        <v>14</v>
      </c>
      <c r="C10" s="13" t="s">
        <v>15</v>
      </c>
      <c r="D10" s="13" t="s">
        <v>16</v>
      </c>
      <c r="E10" s="13" t="s">
        <v>17</v>
      </c>
      <c r="F10" s="14" t="s">
        <v>18</v>
      </c>
      <c r="G10" s="14"/>
      <c r="H10" s="14"/>
      <c r="I10" s="14" t="s">
        <v>19</v>
      </c>
      <c r="J10" s="14"/>
      <c r="K10" s="14" t="s">
        <v>20</v>
      </c>
      <c r="L10" s="0" t="s">
        <v>21</v>
      </c>
      <c r="M10" s="0" t="s">
        <v>22</v>
      </c>
    </row>
    <row r="11" customFormat="false" ht="13.8" hidden="false" customHeight="false" outlineLevel="0" collapsed="false">
      <c r="A11" s="12"/>
      <c r="B11" s="13"/>
      <c r="C11" s="13"/>
      <c r="D11" s="13"/>
      <c r="E11" s="13"/>
      <c r="F11" s="14" t="s">
        <v>23</v>
      </c>
      <c r="G11" s="14" t="s">
        <v>24</v>
      </c>
      <c r="H11" s="14" t="s">
        <v>25</v>
      </c>
      <c r="I11" s="14"/>
      <c r="J11" s="14"/>
      <c r="K11" s="14"/>
    </row>
    <row r="12" customFormat="false" ht="13.8" hidden="false" customHeight="false" outlineLevel="0" collapsed="false">
      <c r="A12" s="15" t="n">
        <v>1</v>
      </c>
      <c r="B12" s="16" t="n">
        <v>21001376</v>
      </c>
      <c r="C12" s="17" t="s">
        <v>26</v>
      </c>
      <c r="D12" s="16" t="s">
        <v>27</v>
      </c>
      <c r="E12" s="17" t="s">
        <v>28</v>
      </c>
      <c r="F12" s="18" t="n">
        <v>10</v>
      </c>
      <c r="G12" s="18" t="n">
        <v>5</v>
      </c>
      <c r="H12" s="18" t="n">
        <v>5.5</v>
      </c>
      <c r="I12" s="18" t="n">
        <f aca="false">SUM(F12*$I$7, G12*$I$8, H12*$I$9)</f>
        <v>6.3</v>
      </c>
      <c r="J12" s="18"/>
      <c r="K12" s="18" t="n">
        <f aca="false">IF(F12&lt;&gt;0,1,"")</f>
        <v>1</v>
      </c>
      <c r="L12" s="0" t="n">
        <f aca="false">IF(G12&lt;&gt;0,1,"")</f>
        <v>1</v>
      </c>
      <c r="M12" s="19" t="n">
        <f aca="false">IF(H12&lt;&gt;0,1,"")</f>
        <v>1</v>
      </c>
      <c r="N12" s="0" t="n">
        <f aca="false">COUNT(M12:M62)</f>
        <v>32</v>
      </c>
      <c r="O12" s="0" t="n">
        <f aca="false">N12+12</f>
        <v>44</v>
      </c>
    </row>
    <row r="13" customFormat="false" ht="13.8" hidden="false" customHeight="false" outlineLevel="0" collapsed="false">
      <c r="A13" s="15" t="n">
        <v>2</v>
      </c>
      <c r="B13" s="16" t="n">
        <v>21001378</v>
      </c>
      <c r="C13" s="17" t="s">
        <v>29</v>
      </c>
      <c r="D13" s="16" t="s">
        <v>30</v>
      </c>
      <c r="E13" s="17" t="s">
        <v>28</v>
      </c>
      <c r="F13" s="18" t="n">
        <v>10</v>
      </c>
      <c r="G13" s="18" t="n">
        <v>7</v>
      </c>
      <c r="H13" s="18" t="n">
        <v>2</v>
      </c>
      <c r="I13" s="18" t="n">
        <f aca="false">SUM(F13*$I$7, G13*$I$8, H13*$I$9)</f>
        <v>4.6</v>
      </c>
      <c r="J13" s="18"/>
      <c r="K13" s="18" t="n">
        <f aca="false">IF(F13&lt;&gt;0,1,"")</f>
        <v>1</v>
      </c>
      <c r="L13" s="0" t="n">
        <f aca="false">IF(G13&lt;&gt;0,1,"")</f>
        <v>1</v>
      </c>
      <c r="M13" s="19" t="n">
        <f aca="false">IF(H13&lt;&gt;0,1,"")</f>
        <v>1</v>
      </c>
    </row>
    <row r="14" customFormat="false" ht="13.8" hidden="false" customHeight="false" outlineLevel="0" collapsed="false">
      <c r="A14" s="15" t="n">
        <v>3</v>
      </c>
      <c r="B14" s="16" t="n">
        <v>21001379</v>
      </c>
      <c r="C14" s="17" t="s">
        <v>31</v>
      </c>
      <c r="D14" s="16" t="s">
        <v>32</v>
      </c>
      <c r="E14" s="17" t="s">
        <v>28</v>
      </c>
      <c r="F14" s="18" t="n">
        <v>10</v>
      </c>
      <c r="G14" s="18" t="n">
        <v>7.5</v>
      </c>
      <c r="H14" s="18" t="n">
        <v>4</v>
      </c>
      <c r="I14" s="18" t="n">
        <f aca="false">SUM(F14*$I$7, G14*$I$8, H14*$I$9)</f>
        <v>5.9</v>
      </c>
      <c r="J14" s="18"/>
      <c r="K14" s="18" t="n">
        <f aca="false">IF(F14&lt;&gt;0,1,"")</f>
        <v>1</v>
      </c>
      <c r="L14" s="0" t="n">
        <f aca="false">IF(G14&lt;&gt;0,1,"")</f>
        <v>1</v>
      </c>
      <c r="M14" s="19" t="n">
        <f aca="false">IF(H14&lt;&gt;0,1,"")</f>
        <v>1</v>
      </c>
    </row>
    <row r="15" customFormat="false" ht="13.8" hidden="false" customHeight="false" outlineLevel="0" collapsed="false">
      <c r="A15" s="15" t="n">
        <v>4</v>
      </c>
      <c r="B15" s="16" t="n">
        <v>21001380</v>
      </c>
      <c r="C15" s="17" t="s">
        <v>33</v>
      </c>
      <c r="D15" s="16" t="s">
        <v>34</v>
      </c>
      <c r="E15" s="17" t="s">
        <v>28</v>
      </c>
      <c r="F15" s="18" t="n">
        <v>10</v>
      </c>
      <c r="G15" s="18" t="n">
        <v>4.5</v>
      </c>
      <c r="H15" s="18" t="n">
        <v>2.5</v>
      </c>
      <c r="I15" s="18" t="n">
        <f aca="false">SUM(F15*$I$7, G15*$I$8, H15*$I$9)</f>
        <v>4.4</v>
      </c>
      <c r="J15" s="18"/>
      <c r="K15" s="18" t="n">
        <f aca="false">IF(F15&lt;&gt;0,1,"")</f>
        <v>1</v>
      </c>
      <c r="L15" s="0" t="n">
        <f aca="false">IF(G15&lt;&gt;0,1,"")</f>
        <v>1</v>
      </c>
      <c r="M15" s="19" t="n">
        <f aca="false">IF(H15&lt;&gt;0,1,"")</f>
        <v>1</v>
      </c>
    </row>
    <row r="16" customFormat="false" ht="13.8" hidden="false" customHeight="false" outlineLevel="0" collapsed="false">
      <c r="A16" s="15" t="n">
        <v>5</v>
      </c>
      <c r="B16" s="16" t="n">
        <v>21002472</v>
      </c>
      <c r="C16" s="17" t="s">
        <v>35</v>
      </c>
      <c r="D16" s="16" t="s">
        <v>36</v>
      </c>
      <c r="E16" s="17" t="s">
        <v>28</v>
      </c>
      <c r="F16" s="18" t="n">
        <v>10</v>
      </c>
      <c r="G16" s="18" t="n">
        <v>10</v>
      </c>
      <c r="H16" s="18" t="n">
        <v>6</v>
      </c>
      <c r="I16" s="18" t="n">
        <f aca="false">SUM(F16*$I$7, G16*$I$8, H16*$I$9)</f>
        <v>7.6</v>
      </c>
      <c r="J16" s="18"/>
      <c r="K16" s="18" t="n">
        <f aca="false">IF(F16&lt;&gt;0,1,"")</f>
        <v>1</v>
      </c>
      <c r="L16" s="0" t="n">
        <f aca="false">IF(G16&lt;&gt;0,1,"")</f>
        <v>1</v>
      </c>
      <c r="M16" s="19" t="n">
        <f aca="false">IF(H16&lt;&gt;0,1,"")</f>
        <v>1</v>
      </c>
    </row>
    <row r="17" customFormat="false" ht="13.8" hidden="false" customHeight="false" outlineLevel="0" collapsed="false">
      <c r="A17" s="15" t="n">
        <v>6</v>
      </c>
      <c r="B17" s="16" t="n">
        <v>21001414</v>
      </c>
      <c r="C17" s="17" t="s">
        <v>37</v>
      </c>
      <c r="D17" s="16" t="s">
        <v>38</v>
      </c>
      <c r="E17" s="17" t="s">
        <v>39</v>
      </c>
      <c r="F17" s="18" t="n">
        <v>10</v>
      </c>
      <c r="G17" s="18" t="n">
        <v>8</v>
      </c>
      <c r="H17" s="18" t="n">
        <v>4.5</v>
      </c>
      <c r="I17" s="18" t="n">
        <f aca="false">SUM(F17*$I$7, G17*$I$8, H17*$I$9)</f>
        <v>6.3</v>
      </c>
      <c r="J17" s="18"/>
      <c r="K17" s="18" t="n">
        <f aca="false">IF(F17&lt;&gt;0,1,"")</f>
        <v>1</v>
      </c>
      <c r="L17" s="0" t="n">
        <f aca="false">IF(G17&lt;&gt;0,1,"")</f>
        <v>1</v>
      </c>
      <c r="M17" s="19" t="n">
        <f aca="false">IF(H17&lt;&gt;0,1,"")</f>
        <v>1</v>
      </c>
    </row>
    <row r="18" s="24" customFormat="true" ht="13.8" hidden="false" customHeight="false" outlineLevel="0" collapsed="false">
      <c r="A18" s="20" t="n">
        <v>7</v>
      </c>
      <c r="B18" s="21" t="n">
        <v>18001720</v>
      </c>
      <c r="C18" s="22" t="s">
        <v>40</v>
      </c>
      <c r="D18" s="21" t="s">
        <v>41</v>
      </c>
      <c r="E18" s="22" t="s">
        <v>42</v>
      </c>
      <c r="F18" s="23" t="n">
        <v>7</v>
      </c>
      <c r="G18" s="23" t="n">
        <v>0</v>
      </c>
      <c r="H18" s="23" t="n">
        <v>0</v>
      </c>
      <c r="I18" s="23" t="n">
        <f aca="false">SUM(F18*$I$7, G18*$I$8, H18*$I$9)</f>
        <v>1.4</v>
      </c>
      <c r="J18" s="23"/>
      <c r="K18" s="23" t="n">
        <f aca="false">IF(F18&lt;&gt;0,1,"")</f>
        <v>1</v>
      </c>
      <c r="L18" s="24" t="str">
        <f aca="false">IF(G18&lt;&gt;0,1,"")</f>
        <v/>
      </c>
      <c r="M18" s="25" t="str">
        <f aca="false">IF(H18&lt;&gt;0,1,"")</f>
        <v/>
      </c>
    </row>
    <row r="19" customFormat="false" ht="13.8" hidden="false" customHeight="false" outlineLevel="0" collapsed="false">
      <c r="A19" s="15" t="n">
        <v>8</v>
      </c>
      <c r="B19" s="16" t="n">
        <v>21002471</v>
      </c>
      <c r="C19" s="17" t="s">
        <v>43</v>
      </c>
      <c r="D19" s="16" t="s">
        <v>44</v>
      </c>
      <c r="E19" s="17" t="s">
        <v>28</v>
      </c>
      <c r="F19" s="18" t="n">
        <v>10</v>
      </c>
      <c r="G19" s="18" t="n">
        <v>9.5</v>
      </c>
      <c r="H19" s="18" t="n">
        <v>10</v>
      </c>
      <c r="I19" s="18" t="n">
        <f aca="false">SUM(F19*$I$7, G19*$I$8, H19*$I$9)</f>
        <v>9.9</v>
      </c>
      <c r="J19" s="18"/>
      <c r="K19" s="18" t="n">
        <f aca="false">IF(F19&lt;&gt;0,1,"")</f>
        <v>1</v>
      </c>
      <c r="L19" s="0" t="n">
        <f aca="false">IF(G19&lt;&gt;0,1,"")</f>
        <v>1</v>
      </c>
      <c r="M19" s="19" t="n">
        <f aca="false">IF(H19&lt;&gt;0,1,"")</f>
        <v>1</v>
      </c>
    </row>
    <row r="20" customFormat="false" ht="13.8" hidden="false" customHeight="false" outlineLevel="0" collapsed="false">
      <c r="A20" s="15" t="n">
        <v>9</v>
      </c>
      <c r="B20" s="16" t="n">
        <v>21001382</v>
      </c>
      <c r="C20" s="17" t="s">
        <v>45</v>
      </c>
      <c r="D20" s="16" t="s">
        <v>46</v>
      </c>
      <c r="E20" s="17" t="s">
        <v>47</v>
      </c>
      <c r="F20" s="18" t="n">
        <v>10</v>
      </c>
      <c r="G20" s="18" t="n">
        <v>6</v>
      </c>
      <c r="H20" s="18" t="n">
        <v>9</v>
      </c>
      <c r="I20" s="18" t="n">
        <f aca="false">SUM(F20*$I$7, G20*$I$8, H20*$I$9)</f>
        <v>8.6</v>
      </c>
      <c r="J20" s="18"/>
      <c r="K20" s="18" t="n">
        <f aca="false">IF(F20&lt;&gt;0,1,"")</f>
        <v>1</v>
      </c>
      <c r="L20" s="0" t="n">
        <f aca="false">IF(G20&lt;&gt;0,1,"")</f>
        <v>1</v>
      </c>
      <c r="M20" s="19" t="n">
        <f aca="false">IF(H20&lt;&gt;0,1,"")</f>
        <v>1</v>
      </c>
    </row>
    <row r="21" customFormat="false" ht="13.8" hidden="false" customHeight="false" outlineLevel="0" collapsed="false">
      <c r="A21" s="15" t="n">
        <v>10</v>
      </c>
      <c r="B21" s="16" t="n">
        <v>21001385</v>
      </c>
      <c r="C21" s="17" t="s">
        <v>48</v>
      </c>
      <c r="D21" s="16" t="s">
        <v>49</v>
      </c>
      <c r="E21" s="17" t="s">
        <v>28</v>
      </c>
      <c r="F21" s="18" t="n">
        <v>10</v>
      </c>
      <c r="G21" s="18" t="n">
        <v>6</v>
      </c>
      <c r="H21" s="18" t="n">
        <v>9.5</v>
      </c>
      <c r="I21" s="18" t="n">
        <f aca="false">SUM(F21*$I$7, G21*$I$8, H21*$I$9)</f>
        <v>8.9</v>
      </c>
      <c r="J21" s="18"/>
      <c r="K21" s="18" t="n">
        <f aca="false">IF(F21&lt;&gt;0,1,"")</f>
        <v>1</v>
      </c>
      <c r="L21" s="0" t="n">
        <f aca="false">IF(G21&lt;&gt;0,1,"")</f>
        <v>1</v>
      </c>
      <c r="M21" s="19" t="n">
        <f aca="false">IF(H21&lt;&gt;0,1,"")</f>
        <v>1</v>
      </c>
    </row>
    <row r="22" customFormat="false" ht="13.8" hidden="false" customHeight="false" outlineLevel="0" collapsed="false">
      <c r="A22" s="15" t="n">
        <v>11</v>
      </c>
      <c r="B22" s="16" t="n">
        <v>22001674</v>
      </c>
      <c r="C22" s="17" t="s">
        <v>50</v>
      </c>
      <c r="D22" s="16" t="s">
        <v>51</v>
      </c>
      <c r="E22" s="17" t="s">
        <v>52</v>
      </c>
      <c r="F22" s="18" t="n">
        <v>10</v>
      </c>
      <c r="G22" s="18" t="n">
        <v>5</v>
      </c>
      <c r="H22" s="18" t="n">
        <v>5.5</v>
      </c>
      <c r="I22" s="18" t="n">
        <f aca="false">SUM(F22*$I$7, G22*$I$8, H22*$I$9)</f>
        <v>6.3</v>
      </c>
      <c r="J22" s="18"/>
      <c r="K22" s="18" t="n">
        <f aca="false">IF(F22&lt;&gt;0,1,"")</f>
        <v>1</v>
      </c>
      <c r="L22" s="0" t="n">
        <f aca="false">IF(G22&lt;&gt;0,1,"")</f>
        <v>1</v>
      </c>
      <c r="M22" s="19" t="n">
        <f aca="false">IF(H22&lt;&gt;0,1,"")</f>
        <v>1</v>
      </c>
    </row>
    <row r="23" customFormat="false" ht="13.8" hidden="false" customHeight="false" outlineLevel="0" collapsed="false">
      <c r="A23" s="15" t="n">
        <v>12</v>
      </c>
      <c r="B23" s="16" t="n">
        <v>21002470</v>
      </c>
      <c r="C23" s="17" t="s">
        <v>53</v>
      </c>
      <c r="D23" s="16" t="s">
        <v>54</v>
      </c>
      <c r="E23" s="17" t="s">
        <v>28</v>
      </c>
      <c r="F23" s="18" t="n">
        <v>10</v>
      </c>
      <c r="G23" s="18" t="n">
        <v>9.5</v>
      </c>
      <c r="H23" s="18" t="n">
        <v>9</v>
      </c>
      <c r="I23" s="18" t="n">
        <f aca="false">SUM(F23*$I$7, G23*$I$8, H23*$I$9)</f>
        <v>9.3</v>
      </c>
      <c r="J23" s="18"/>
      <c r="K23" s="18" t="n">
        <f aca="false">IF(F23&lt;&gt;0,1,"")</f>
        <v>1</v>
      </c>
      <c r="L23" s="0" t="n">
        <f aca="false">IF(G23&lt;&gt;0,1,"")</f>
        <v>1</v>
      </c>
      <c r="M23" s="19" t="n">
        <f aca="false">IF(H23&lt;&gt;0,1,"")</f>
        <v>1</v>
      </c>
    </row>
    <row r="24" customFormat="false" ht="13.8" hidden="false" customHeight="false" outlineLevel="0" collapsed="false">
      <c r="A24" s="15" t="n">
        <v>13</v>
      </c>
      <c r="B24" s="16" t="n">
        <v>21001416</v>
      </c>
      <c r="C24" s="17" t="s">
        <v>55</v>
      </c>
      <c r="D24" s="16" t="s">
        <v>56</v>
      </c>
      <c r="E24" s="17" t="s">
        <v>39</v>
      </c>
      <c r="F24" s="18" t="n">
        <v>7</v>
      </c>
      <c r="G24" s="18" t="n">
        <v>7</v>
      </c>
      <c r="H24" s="18" t="n">
        <v>4</v>
      </c>
      <c r="I24" s="18" t="n">
        <f aca="false">SUM(F24*$I$7, G24*$I$8, H24*$I$9)</f>
        <v>5.2</v>
      </c>
      <c r="J24" s="18"/>
      <c r="K24" s="18" t="n">
        <f aca="false">IF(F24&lt;&gt;0,1,"")</f>
        <v>1</v>
      </c>
      <c r="L24" s="0" t="n">
        <f aca="false">IF(G24&lt;&gt;0,1,"")</f>
        <v>1</v>
      </c>
      <c r="M24" s="19" t="n">
        <f aca="false">IF(H24&lt;&gt;0,1,"")</f>
        <v>1</v>
      </c>
    </row>
    <row r="25" customFormat="false" ht="13.8" hidden="false" customHeight="false" outlineLevel="0" collapsed="false">
      <c r="A25" s="15" t="n">
        <v>14</v>
      </c>
      <c r="B25" s="16" t="n">
        <v>21001387</v>
      </c>
      <c r="C25" s="17" t="s">
        <v>57</v>
      </c>
      <c r="D25" s="16" t="s">
        <v>58</v>
      </c>
      <c r="E25" s="17" t="s">
        <v>28</v>
      </c>
      <c r="F25" s="26" t="n">
        <v>10</v>
      </c>
      <c r="G25" s="18" t="n">
        <v>6.5</v>
      </c>
      <c r="H25" s="18" t="n">
        <v>1</v>
      </c>
      <c r="I25" s="18" t="n">
        <f aca="false">SUM(F25*$I$7, G25*$I$8, H25*$I$9)</f>
        <v>3.9</v>
      </c>
      <c r="J25" s="18"/>
      <c r="K25" s="18" t="n">
        <f aca="false">IF(F25&lt;&gt;0,1,"")</f>
        <v>1</v>
      </c>
      <c r="L25" s="0" t="n">
        <f aca="false">IF(G25&lt;&gt;0,1,"")</f>
        <v>1</v>
      </c>
      <c r="M25" s="19" t="n">
        <f aca="false">IF(H25&lt;&gt;0,1,"")</f>
        <v>1</v>
      </c>
    </row>
    <row r="26" customFormat="false" ht="13.8" hidden="false" customHeight="false" outlineLevel="0" collapsed="false">
      <c r="A26" s="15" t="n">
        <v>15</v>
      </c>
      <c r="B26" s="16" t="n">
        <v>22001673</v>
      </c>
      <c r="C26" s="17" t="s">
        <v>59</v>
      </c>
      <c r="D26" s="16" t="s">
        <v>60</v>
      </c>
      <c r="E26" s="17" t="s">
        <v>52</v>
      </c>
      <c r="F26" s="18" t="n">
        <v>10</v>
      </c>
      <c r="G26" s="18" t="n">
        <v>7</v>
      </c>
      <c r="H26" s="18" t="n">
        <v>8.5</v>
      </c>
      <c r="I26" s="18" t="n">
        <f aca="false">SUM(F26*$I$7, G26*$I$8, H26*$I$9)</f>
        <v>8.5</v>
      </c>
      <c r="J26" s="18"/>
      <c r="K26" s="18" t="n">
        <f aca="false">IF(F26&lt;&gt;0,1,"")</f>
        <v>1</v>
      </c>
      <c r="L26" s="0" t="n">
        <f aca="false">IF(G26&lt;&gt;0,1,"")</f>
        <v>1</v>
      </c>
      <c r="M26" s="19" t="n">
        <f aca="false">IF(H26&lt;&gt;0,1,"")</f>
        <v>1</v>
      </c>
    </row>
    <row r="27" customFormat="false" ht="13.8" hidden="false" customHeight="false" outlineLevel="0" collapsed="false">
      <c r="A27" s="15" t="n">
        <v>16</v>
      </c>
      <c r="B27" s="16" t="n">
        <v>21002468</v>
      </c>
      <c r="C27" s="17" t="s">
        <v>61</v>
      </c>
      <c r="D27" s="16" t="s">
        <v>62</v>
      </c>
      <c r="E27" s="17" t="s">
        <v>28</v>
      </c>
      <c r="F27" s="18" t="n">
        <v>10</v>
      </c>
      <c r="G27" s="18" t="n">
        <v>7</v>
      </c>
      <c r="H27" s="18" t="n">
        <v>7</v>
      </c>
      <c r="I27" s="18" t="n">
        <f aca="false">SUM(F27*$I$7, G27*$I$8, H27*$I$9)</f>
        <v>7.6</v>
      </c>
      <c r="J27" s="18"/>
      <c r="K27" s="18" t="n">
        <f aca="false">IF(F27&lt;&gt;0,1,"")</f>
        <v>1</v>
      </c>
      <c r="L27" s="0" t="n">
        <f aca="false">IF(G27&lt;&gt;0,1,"")</f>
        <v>1</v>
      </c>
      <c r="M27" s="19" t="n">
        <f aca="false">IF(H27&lt;&gt;0,1,"")</f>
        <v>1</v>
      </c>
    </row>
    <row r="28" customFormat="false" ht="13.8" hidden="false" customHeight="false" outlineLevel="0" collapsed="false">
      <c r="A28" s="15" t="n">
        <v>17</v>
      </c>
      <c r="B28" s="16" t="n">
        <v>21001388</v>
      </c>
      <c r="C28" s="17" t="s">
        <v>63</v>
      </c>
      <c r="D28" s="16" t="s">
        <v>64</v>
      </c>
      <c r="E28" s="17" t="s">
        <v>28</v>
      </c>
      <c r="F28" s="26" t="n">
        <v>10</v>
      </c>
      <c r="G28" s="18" t="n">
        <v>6.5</v>
      </c>
      <c r="H28" s="18" t="n">
        <v>6.5</v>
      </c>
      <c r="I28" s="18" t="n">
        <f aca="false">SUM(F28*$I$7, G28*$I$8, H28*$I$9)</f>
        <v>7.2</v>
      </c>
      <c r="J28" s="18"/>
      <c r="K28" s="18" t="n">
        <f aca="false">IF(F28&lt;&gt;0,1,"")</f>
        <v>1</v>
      </c>
      <c r="L28" s="0" t="n">
        <f aca="false">IF(G28&lt;&gt;0,1,"")</f>
        <v>1</v>
      </c>
      <c r="M28" s="19" t="n">
        <f aca="false">IF(H28&lt;&gt;0,1,"")</f>
        <v>1</v>
      </c>
    </row>
    <row r="29" customFormat="false" ht="13.8" hidden="false" customHeight="false" outlineLevel="0" collapsed="false">
      <c r="A29" s="15" t="n">
        <v>18</v>
      </c>
      <c r="B29" s="16" t="n">
        <v>21001390</v>
      </c>
      <c r="C29" s="17" t="s">
        <v>65</v>
      </c>
      <c r="D29" s="16" t="s">
        <v>66</v>
      </c>
      <c r="E29" s="17" t="s">
        <v>28</v>
      </c>
      <c r="F29" s="18" t="n">
        <v>10</v>
      </c>
      <c r="G29" s="18" t="n">
        <v>5</v>
      </c>
      <c r="H29" s="18" t="n">
        <v>6.5</v>
      </c>
      <c r="I29" s="18" t="n">
        <f aca="false">SUM(F29*$I$7, G29*$I$8, H29*$I$9)</f>
        <v>6.9</v>
      </c>
      <c r="J29" s="18"/>
      <c r="K29" s="18" t="n">
        <f aca="false">IF(F29&lt;&gt;0,1,"")</f>
        <v>1</v>
      </c>
      <c r="L29" s="0" t="n">
        <f aca="false">IF(G29&lt;&gt;0,1,"")</f>
        <v>1</v>
      </c>
      <c r="M29" s="19" t="n">
        <f aca="false">IF(H29&lt;&gt;0,1,"")</f>
        <v>1</v>
      </c>
    </row>
    <row r="30" customFormat="false" ht="13.8" hidden="false" customHeight="false" outlineLevel="0" collapsed="false">
      <c r="A30" s="15" t="n">
        <v>19</v>
      </c>
      <c r="B30" s="16" t="n">
        <v>21001391</v>
      </c>
      <c r="C30" s="17" t="s">
        <v>67</v>
      </c>
      <c r="D30" s="16" t="s">
        <v>68</v>
      </c>
      <c r="E30" s="17" t="s">
        <v>28</v>
      </c>
      <c r="F30" s="18" t="n">
        <v>10</v>
      </c>
      <c r="G30" s="18" t="n">
        <v>7.5</v>
      </c>
      <c r="H30" s="18" t="n">
        <v>9.5</v>
      </c>
      <c r="I30" s="18" t="n">
        <f aca="false">SUM(F30*$I$7, G30*$I$8, H30*$I$9)</f>
        <v>9.2</v>
      </c>
      <c r="J30" s="18"/>
      <c r="K30" s="18" t="n">
        <f aca="false">IF(F30&lt;&gt;0,1,"")</f>
        <v>1</v>
      </c>
      <c r="L30" s="0" t="n">
        <f aca="false">IF(G30&lt;&gt;0,1,"")</f>
        <v>1</v>
      </c>
      <c r="M30" s="19" t="n">
        <f aca="false">IF(H30&lt;&gt;0,1,"")</f>
        <v>1</v>
      </c>
    </row>
    <row r="31" customFormat="false" ht="13.8" hidden="false" customHeight="false" outlineLevel="0" collapsed="false">
      <c r="A31" s="15" t="n">
        <v>20</v>
      </c>
      <c r="B31" s="16" t="n">
        <v>21001422</v>
      </c>
      <c r="C31" s="17" t="s">
        <v>69</v>
      </c>
      <c r="D31" s="16" t="s">
        <v>70</v>
      </c>
      <c r="E31" s="17" t="s">
        <v>39</v>
      </c>
      <c r="F31" s="18" t="n">
        <v>7</v>
      </c>
      <c r="G31" s="18" t="n">
        <v>9</v>
      </c>
      <c r="H31" s="18" t="n">
        <v>2</v>
      </c>
      <c r="I31" s="18" t="n">
        <f aca="false">SUM(F31*$I$7, G31*$I$8, H31*$I$9)</f>
        <v>4.4</v>
      </c>
      <c r="J31" s="18"/>
      <c r="K31" s="18" t="n">
        <f aca="false">IF(F31&lt;&gt;0,1,"")</f>
        <v>1</v>
      </c>
      <c r="L31" s="0" t="n">
        <f aca="false">IF(G31&lt;&gt;0,1,"")</f>
        <v>1</v>
      </c>
      <c r="M31" s="19" t="n">
        <f aca="false">IF(H31&lt;&gt;0,1,"")</f>
        <v>1</v>
      </c>
    </row>
    <row r="32" customFormat="false" ht="13.8" hidden="false" customHeight="false" outlineLevel="0" collapsed="false">
      <c r="A32" s="15" t="n">
        <v>21</v>
      </c>
      <c r="B32" s="16" t="n">
        <v>21001393</v>
      </c>
      <c r="C32" s="17" t="s">
        <v>71</v>
      </c>
      <c r="D32" s="16" t="s">
        <v>72</v>
      </c>
      <c r="E32" s="17" t="s">
        <v>47</v>
      </c>
      <c r="F32" s="18" t="n">
        <v>10</v>
      </c>
      <c r="G32" s="18" t="n">
        <v>9</v>
      </c>
      <c r="H32" s="18" t="n">
        <v>5</v>
      </c>
      <c r="I32" s="18" t="n">
        <f aca="false">SUM(F32*$I$7, G32*$I$8, H32*$I$9)</f>
        <v>6.8</v>
      </c>
      <c r="J32" s="18"/>
      <c r="K32" s="18" t="n">
        <f aca="false">IF(F32&lt;&gt;0,1,"")</f>
        <v>1</v>
      </c>
      <c r="L32" s="0" t="n">
        <f aca="false">IF(G32&lt;&gt;0,1,"")</f>
        <v>1</v>
      </c>
      <c r="M32" s="19" t="n">
        <f aca="false">IF(H32&lt;&gt;0,1,"")</f>
        <v>1</v>
      </c>
      <c r="O32" s="0" t="s">
        <v>73</v>
      </c>
    </row>
    <row r="33" s="31" customFormat="true" ht="13.8" hidden="false" customHeight="false" outlineLevel="0" collapsed="false">
      <c r="A33" s="27" t="n">
        <v>22</v>
      </c>
      <c r="B33" s="28" t="n">
        <v>21001394</v>
      </c>
      <c r="C33" s="29" t="s">
        <v>74</v>
      </c>
      <c r="D33" s="28" t="s">
        <v>62</v>
      </c>
      <c r="E33" s="29" t="s">
        <v>28</v>
      </c>
      <c r="F33" s="30" t="n">
        <v>10</v>
      </c>
      <c r="G33" s="30" t="n">
        <v>9</v>
      </c>
      <c r="H33" s="30" t="n">
        <v>5</v>
      </c>
      <c r="I33" s="30" t="n">
        <f aca="false">SUM(F33*$I$7, G33*$I$8, H33*$I$9)</f>
        <v>6.8</v>
      </c>
      <c r="J33" s="30"/>
      <c r="K33" s="30" t="n">
        <f aca="false">IF(F33&lt;&gt;0,1,"")</f>
        <v>1</v>
      </c>
      <c r="L33" s="31" t="n">
        <f aca="false">IF(G33&lt;&gt;0,1,"")</f>
        <v>1</v>
      </c>
      <c r="M33" s="32" t="n">
        <f aca="false">IF(H33&lt;&gt;0,1,"")</f>
        <v>1</v>
      </c>
    </row>
    <row r="34" customFormat="false" ht="13.8" hidden="false" customHeight="false" outlineLevel="0" collapsed="false">
      <c r="A34" s="15" t="n">
        <v>23</v>
      </c>
      <c r="B34" s="16" t="n">
        <v>21001395</v>
      </c>
      <c r="C34" s="17" t="s">
        <v>75</v>
      </c>
      <c r="D34" s="16" t="s">
        <v>76</v>
      </c>
      <c r="E34" s="17" t="s">
        <v>28</v>
      </c>
      <c r="F34" s="18" t="n">
        <v>6</v>
      </c>
      <c r="G34" s="18" t="n">
        <v>4</v>
      </c>
      <c r="H34" s="18" t="n">
        <v>1.5</v>
      </c>
      <c r="I34" s="18" t="n">
        <f aca="false">SUM(F34*$I$7, G34*$I$8, H34*$I$9)</f>
        <v>2.9</v>
      </c>
      <c r="J34" s="18"/>
      <c r="K34" s="18" t="n">
        <f aca="false">IF(F34&lt;&gt;0,1,"")</f>
        <v>1</v>
      </c>
      <c r="L34" s="0" t="n">
        <f aca="false">IF(G34&lt;&gt;0,1,"")</f>
        <v>1</v>
      </c>
      <c r="M34" s="19" t="n">
        <f aca="false">IF(H34&lt;&gt;0,1,"")</f>
        <v>1</v>
      </c>
    </row>
    <row r="35" customFormat="false" ht="13.8" hidden="false" customHeight="false" outlineLevel="0" collapsed="false">
      <c r="A35" s="15" t="n">
        <v>24</v>
      </c>
      <c r="B35" s="16" t="n">
        <v>21002467</v>
      </c>
      <c r="C35" s="17" t="s">
        <v>77</v>
      </c>
      <c r="D35" s="16" t="s">
        <v>78</v>
      </c>
      <c r="E35" s="17" t="s">
        <v>28</v>
      </c>
      <c r="F35" s="18" t="n">
        <v>10</v>
      </c>
      <c r="G35" s="18" t="n">
        <v>9.5</v>
      </c>
      <c r="H35" s="18" t="n">
        <v>10</v>
      </c>
      <c r="I35" s="18" t="n">
        <f aca="false">SUM(F35*$I$7, G35*$I$8, H35*$I$9)</f>
        <v>9.9</v>
      </c>
      <c r="J35" s="18"/>
      <c r="K35" s="18" t="n">
        <f aca="false">IF(F35&lt;&gt;0,1,"")</f>
        <v>1</v>
      </c>
      <c r="L35" s="0" t="n">
        <f aca="false">IF(G35&lt;&gt;0,1,"")</f>
        <v>1</v>
      </c>
      <c r="M35" s="19" t="n">
        <f aca="false">IF(H35&lt;&gt;0,1,"")</f>
        <v>1</v>
      </c>
    </row>
    <row r="36" s="37" customFormat="true" ht="13.8" hidden="false" customHeight="false" outlineLevel="0" collapsed="false">
      <c r="A36" s="33" t="n">
        <v>25</v>
      </c>
      <c r="B36" s="34" t="n">
        <v>21002104</v>
      </c>
      <c r="C36" s="35" t="s">
        <v>79</v>
      </c>
      <c r="D36" s="34" t="s">
        <v>80</v>
      </c>
      <c r="E36" s="35" t="s">
        <v>81</v>
      </c>
      <c r="F36" s="36" t="n">
        <v>7</v>
      </c>
      <c r="G36" s="36" t="n">
        <v>0</v>
      </c>
      <c r="H36" s="36" t="n">
        <v>0</v>
      </c>
      <c r="I36" s="36" t="n">
        <f aca="false">SUM(F36*$I$7, G36*$I$8, H36*$I$9)</f>
        <v>1.4</v>
      </c>
      <c r="J36" s="36"/>
      <c r="K36" s="36" t="n">
        <f aca="false">IF(F36&lt;&gt;0,1,"")</f>
        <v>1</v>
      </c>
      <c r="L36" s="37" t="str">
        <f aca="false">IF(G36&lt;&gt;0,1,"")</f>
        <v/>
      </c>
      <c r="M36" s="38" t="str">
        <f aca="false">IF(H36&lt;&gt;0,1,"")</f>
        <v/>
      </c>
    </row>
    <row r="37" s="37" customFormat="true" ht="13.8" hidden="false" customHeight="false" outlineLevel="0" collapsed="false">
      <c r="A37" s="33" t="n">
        <v>26</v>
      </c>
      <c r="B37" s="34" t="n">
        <v>21001427</v>
      </c>
      <c r="C37" s="35" t="s">
        <v>82</v>
      </c>
      <c r="D37" s="34" t="s">
        <v>83</v>
      </c>
      <c r="E37" s="35" t="s">
        <v>39</v>
      </c>
      <c r="F37" s="36" t="n">
        <v>7</v>
      </c>
      <c r="G37" s="36" t="n">
        <v>6.5</v>
      </c>
      <c r="H37" s="36" t="n">
        <v>0</v>
      </c>
      <c r="I37" s="36" t="n">
        <f aca="false">SUM(F37*$I$7, G37*$I$8, H37*$I$9)</f>
        <v>2.7</v>
      </c>
      <c r="J37" s="36"/>
      <c r="K37" s="36" t="n">
        <f aca="false">IF(F37&lt;&gt;0,1,"")</f>
        <v>1</v>
      </c>
      <c r="L37" s="37" t="n">
        <f aca="false">IF(G37&lt;&gt;0,1,"")</f>
        <v>1</v>
      </c>
      <c r="M37" s="38" t="str">
        <f aca="false">IF(H37&lt;&gt;0,1,"")</f>
        <v/>
      </c>
    </row>
    <row r="38" customFormat="false" ht="13.8" hidden="false" customHeight="false" outlineLevel="0" collapsed="false">
      <c r="A38" s="15" t="n">
        <v>27</v>
      </c>
      <c r="B38" s="16" t="n">
        <v>21001398</v>
      </c>
      <c r="C38" s="17" t="s">
        <v>84</v>
      </c>
      <c r="D38" s="16" t="s">
        <v>85</v>
      </c>
      <c r="E38" s="17" t="s">
        <v>47</v>
      </c>
      <c r="F38" s="18" t="n">
        <v>10</v>
      </c>
      <c r="G38" s="18" t="n">
        <v>4</v>
      </c>
      <c r="H38" s="18" t="n">
        <v>5</v>
      </c>
      <c r="I38" s="18" t="n">
        <f aca="false">SUM(F38*$I$7, G38*$I$8, H38*$I$9)</f>
        <v>5.8</v>
      </c>
      <c r="J38" s="18"/>
      <c r="K38" s="18" t="n">
        <f aca="false">IF(F38&lt;&gt;0,1,"")</f>
        <v>1</v>
      </c>
      <c r="L38" s="0" t="n">
        <f aca="false">IF(G38&lt;&gt;0,1,"")</f>
        <v>1</v>
      </c>
      <c r="M38" s="19" t="n">
        <f aca="false">IF(H38&lt;&gt;0,1,"")</f>
        <v>1</v>
      </c>
    </row>
    <row r="39" customFormat="false" ht="13.8" hidden="false" customHeight="false" outlineLevel="0" collapsed="false">
      <c r="A39" s="15" t="n">
        <v>28</v>
      </c>
      <c r="B39" s="16" t="n">
        <v>21001399</v>
      </c>
      <c r="C39" s="17" t="s">
        <v>86</v>
      </c>
      <c r="D39" s="16" t="s">
        <v>87</v>
      </c>
      <c r="E39" s="17" t="s">
        <v>28</v>
      </c>
      <c r="F39" s="18" t="n">
        <v>10</v>
      </c>
      <c r="G39" s="18" t="n">
        <v>6</v>
      </c>
      <c r="H39" s="18" t="n">
        <v>9.5</v>
      </c>
      <c r="I39" s="18" t="n">
        <f aca="false">SUM(F39*$I$7, G39*$I$8, H39*$I$9)</f>
        <v>8.9</v>
      </c>
      <c r="J39" s="18"/>
      <c r="K39" s="18" t="n">
        <f aca="false">IF(F39&lt;&gt;0,1,"")</f>
        <v>1</v>
      </c>
      <c r="L39" s="0" t="n">
        <f aca="false">IF(G39&lt;&gt;0,1,"")</f>
        <v>1</v>
      </c>
      <c r="M39" s="19" t="n">
        <f aca="false">IF(H39&lt;&gt;0,1,"")</f>
        <v>1</v>
      </c>
    </row>
    <row r="40" customFormat="false" ht="13.8" hidden="false" customHeight="false" outlineLevel="0" collapsed="false">
      <c r="A40" s="15" t="n">
        <v>29</v>
      </c>
      <c r="B40" s="16" t="n">
        <v>21001400</v>
      </c>
      <c r="C40" s="17" t="s">
        <v>88</v>
      </c>
      <c r="D40" s="16" t="s">
        <v>89</v>
      </c>
      <c r="E40" s="17" t="s">
        <v>28</v>
      </c>
      <c r="F40" s="18" t="n">
        <v>10</v>
      </c>
      <c r="G40" s="18" t="n">
        <v>9</v>
      </c>
      <c r="H40" s="18" t="n">
        <v>9</v>
      </c>
      <c r="I40" s="18" t="n">
        <f aca="false">SUM(F40*$I$7, G40*$I$8, H40*$I$9)</f>
        <v>9.2</v>
      </c>
      <c r="J40" s="18"/>
      <c r="K40" s="18" t="n">
        <f aca="false">IF(F40&lt;&gt;0,1,"")</f>
        <v>1</v>
      </c>
      <c r="L40" s="0" t="n">
        <f aca="false">IF(G40&lt;&gt;0,1,"")</f>
        <v>1</v>
      </c>
      <c r="M40" s="19" t="n">
        <f aca="false">IF(H40&lt;&gt;0,1,"")</f>
        <v>1</v>
      </c>
    </row>
    <row r="41" s="31" customFormat="true" ht="13.8" hidden="false" customHeight="false" outlineLevel="0" collapsed="false">
      <c r="A41" s="27" t="n">
        <v>30</v>
      </c>
      <c r="B41" s="28" t="n">
        <v>21001401</v>
      </c>
      <c r="C41" s="29" t="s">
        <v>90</v>
      </c>
      <c r="D41" s="28" t="s">
        <v>91</v>
      </c>
      <c r="E41" s="29" t="s">
        <v>28</v>
      </c>
      <c r="F41" s="30" t="n">
        <v>7</v>
      </c>
      <c r="G41" s="30" t="n">
        <v>5</v>
      </c>
      <c r="H41" s="30" t="n">
        <v>0</v>
      </c>
      <c r="I41" s="30" t="n">
        <f aca="false">SUM(F41*$I$7, G41*$I$8, H41*$I$9)</f>
        <v>2.4</v>
      </c>
      <c r="J41" s="30"/>
      <c r="K41" s="30" t="n">
        <f aca="false">IF(F41&lt;&gt;0,1,"")</f>
        <v>1</v>
      </c>
      <c r="L41" s="31" t="n">
        <f aca="false">IF(G41&lt;&gt;0,1,"")</f>
        <v>1</v>
      </c>
      <c r="M41" s="32" t="str">
        <f aca="false">IF(H41&lt;&gt;0,1,"")</f>
        <v/>
      </c>
      <c r="N41" s="31" t="s">
        <v>92</v>
      </c>
    </row>
    <row r="42" customFormat="false" ht="13.8" hidden="false" customHeight="false" outlineLevel="0" collapsed="false">
      <c r="A42" s="15" t="n">
        <v>31</v>
      </c>
      <c r="B42" s="16" t="n">
        <v>21002109</v>
      </c>
      <c r="C42" s="17" t="s">
        <v>93</v>
      </c>
      <c r="D42" s="16" t="s">
        <v>94</v>
      </c>
      <c r="E42" s="17" t="s">
        <v>81</v>
      </c>
      <c r="F42" s="18" t="n">
        <v>10</v>
      </c>
      <c r="G42" s="18" t="n">
        <v>7.5</v>
      </c>
      <c r="H42" s="18" t="n">
        <v>5.5</v>
      </c>
      <c r="I42" s="18" t="n">
        <f aca="false">SUM(F42*$I$7, G42*$I$8, H42*$I$9)</f>
        <v>6.8</v>
      </c>
      <c r="J42" s="18"/>
      <c r="K42" s="18" t="n">
        <f aca="false">IF(F42&lt;&gt;0,1,"")</f>
        <v>1</v>
      </c>
      <c r="L42" s="0" t="n">
        <f aca="false">IF(G42&lt;&gt;0,1,"")</f>
        <v>1</v>
      </c>
      <c r="M42" s="19" t="n">
        <f aca="false">IF(H42&lt;&gt;0,1,"")</f>
        <v>1</v>
      </c>
    </row>
    <row r="43" customFormat="false" ht="13.8" hidden="false" customHeight="false" outlineLevel="0" collapsed="false">
      <c r="A43" s="15" t="n">
        <v>32</v>
      </c>
      <c r="B43" s="16" t="n">
        <v>21001403</v>
      </c>
      <c r="C43" s="17" t="s">
        <v>95</v>
      </c>
      <c r="D43" s="16" t="s">
        <v>96</v>
      </c>
      <c r="E43" s="17" t="s">
        <v>47</v>
      </c>
      <c r="F43" s="18" t="n">
        <v>10</v>
      </c>
      <c r="G43" s="18" t="n">
        <v>3.5</v>
      </c>
      <c r="H43" s="18" t="n">
        <v>8.5</v>
      </c>
      <c r="I43" s="18" t="n">
        <f aca="false">SUM(F43*$I$7, G43*$I$8, H43*$I$9)</f>
        <v>7.8</v>
      </c>
      <c r="J43" s="18"/>
      <c r="K43" s="18" t="n">
        <f aca="false">IF(F43&lt;&gt;0,1,"")</f>
        <v>1</v>
      </c>
      <c r="L43" s="0" t="n">
        <f aca="false">IF(G43&lt;&gt;0,1,"")</f>
        <v>1</v>
      </c>
      <c r="M43" s="19" t="n">
        <f aca="false">IF(H43&lt;&gt;0,1,"")</f>
        <v>1</v>
      </c>
    </row>
    <row r="44" customFormat="false" ht="13.8" hidden="false" customHeight="false" outlineLevel="0" collapsed="false">
      <c r="A44" s="15" t="n">
        <v>33</v>
      </c>
      <c r="B44" s="16" t="n">
        <v>21001405</v>
      </c>
      <c r="C44" s="17" t="s">
        <v>97</v>
      </c>
      <c r="D44" s="16" t="s">
        <v>98</v>
      </c>
      <c r="E44" s="17" t="s">
        <v>47</v>
      </c>
      <c r="F44" s="18" t="n">
        <v>10</v>
      </c>
      <c r="G44" s="18" t="n">
        <v>10</v>
      </c>
      <c r="H44" s="18" t="n">
        <v>9.5</v>
      </c>
      <c r="I44" s="18" t="n">
        <f aca="false">SUM(F44*$I$7, G44*$I$8, H44*$I$9)</f>
        <v>9.7</v>
      </c>
      <c r="J44" s="18"/>
      <c r="K44" s="18" t="n">
        <f aca="false">IF(F44&lt;&gt;0,1,"")</f>
        <v>1</v>
      </c>
      <c r="L44" s="0" t="n">
        <f aca="false">IF(G44&lt;&gt;0,1,"")</f>
        <v>1</v>
      </c>
      <c r="M44" s="19" t="n">
        <f aca="false">IF(H44&lt;&gt;0,1,"")</f>
        <v>1</v>
      </c>
    </row>
    <row r="45" customFormat="false" ht="13.8" hidden="false" customHeight="false" outlineLevel="0" collapsed="false">
      <c r="A45" s="15" t="n">
        <v>34</v>
      </c>
      <c r="B45" s="16" t="n">
        <v>21002469</v>
      </c>
      <c r="C45" s="17" t="s">
        <v>99</v>
      </c>
      <c r="D45" s="16" t="s">
        <v>100</v>
      </c>
      <c r="E45" s="17" t="s">
        <v>28</v>
      </c>
      <c r="F45" s="18" t="n">
        <v>10</v>
      </c>
      <c r="G45" s="18" t="n">
        <v>10</v>
      </c>
      <c r="H45" s="18" t="n">
        <v>5.5</v>
      </c>
      <c r="I45" s="18" t="n">
        <f aca="false">SUM(F45*$I$7, G45*$I$8, H45*$I$9)</f>
        <v>7.3</v>
      </c>
      <c r="J45" s="18"/>
      <c r="K45" s="18" t="n">
        <f aca="false">IF(F45&lt;&gt;0,1,"")</f>
        <v>1</v>
      </c>
      <c r="L45" s="0" t="n">
        <f aca="false">IF(G45&lt;&gt;0,1,"")</f>
        <v>1</v>
      </c>
      <c r="M45" s="19" t="n">
        <f aca="false">IF(H45&lt;&gt;0,1,"")</f>
        <v>1</v>
      </c>
    </row>
    <row r="46" s="37" customFormat="true" ht="13.8" hidden="false" customHeight="false" outlineLevel="0" collapsed="false">
      <c r="A46" s="33" t="n">
        <v>35</v>
      </c>
      <c r="B46" s="34" t="n">
        <v>21001433</v>
      </c>
      <c r="C46" s="35" t="s">
        <v>101</v>
      </c>
      <c r="D46" s="34" t="s">
        <v>102</v>
      </c>
      <c r="E46" s="35" t="s">
        <v>103</v>
      </c>
      <c r="F46" s="36" t="n">
        <v>7</v>
      </c>
      <c r="G46" s="36" t="n">
        <v>0</v>
      </c>
      <c r="H46" s="36" t="n">
        <v>0</v>
      </c>
      <c r="I46" s="36" t="n">
        <f aca="false">SUM(F46*$I$7, G46*$I$8, H46*$I$9)</f>
        <v>1.4</v>
      </c>
      <c r="J46" s="36"/>
      <c r="K46" s="36" t="n">
        <f aca="false">IF(F46&lt;&gt;0,1,"")</f>
        <v>1</v>
      </c>
      <c r="L46" s="37" t="str">
        <f aca="false">IF(G46&lt;&gt;0,1,"")</f>
        <v/>
      </c>
      <c r="M46" s="38" t="str">
        <f aca="false">IF(H46&lt;&gt;0,1,"")</f>
        <v/>
      </c>
    </row>
    <row r="47" customFormat="false" ht="13.8" hidden="false" customHeight="false" outlineLevel="0" collapsed="false">
      <c r="A47" s="15" t="n">
        <v>36</v>
      </c>
      <c r="B47" s="16" t="n">
        <v>21001408</v>
      </c>
      <c r="C47" s="17" t="s">
        <v>104</v>
      </c>
      <c r="D47" s="16" t="s">
        <v>105</v>
      </c>
      <c r="E47" s="17" t="s">
        <v>28</v>
      </c>
      <c r="F47" s="18" t="n">
        <v>10</v>
      </c>
      <c r="G47" s="18" t="n">
        <v>9</v>
      </c>
      <c r="H47" s="18" t="n">
        <v>6</v>
      </c>
      <c r="I47" s="18" t="n">
        <f aca="false">SUM(F47*$I$7, G47*$I$8, H47*$I$9)</f>
        <v>7.4</v>
      </c>
      <c r="J47" s="18"/>
      <c r="K47" s="18" t="n">
        <f aca="false">IF(F47&lt;&gt;0,1,"")</f>
        <v>1</v>
      </c>
      <c r="L47" s="0" t="n">
        <f aca="false">IF(G47&lt;&gt;0,1,"")</f>
        <v>1</v>
      </c>
      <c r="M47" s="19" t="n">
        <f aca="false">IF(H47&lt;&gt;0,1,"")</f>
        <v>1</v>
      </c>
    </row>
    <row r="48" customFormat="false" ht="13.8" hidden="false" customHeight="false" outlineLevel="0" collapsed="false">
      <c r="A48" s="15" t="n">
        <v>37</v>
      </c>
      <c r="B48" s="16" t="n">
        <v>21001409</v>
      </c>
      <c r="C48" s="17" t="s">
        <v>106</v>
      </c>
      <c r="D48" s="16" t="s">
        <v>107</v>
      </c>
      <c r="E48" s="17" t="s">
        <v>28</v>
      </c>
      <c r="F48" s="18" t="n">
        <v>10</v>
      </c>
      <c r="G48" s="18" t="n">
        <v>5</v>
      </c>
      <c r="H48" s="18" t="n">
        <v>5.5</v>
      </c>
      <c r="I48" s="18" t="n">
        <f aca="false">SUM(F48*$I$7, G48*$I$8, H48*$I$9)</f>
        <v>6.3</v>
      </c>
      <c r="J48" s="18"/>
      <c r="K48" s="18" t="n">
        <f aca="false">IF(F48&lt;&gt;0,1,"")</f>
        <v>1</v>
      </c>
      <c r="L48" s="0" t="n">
        <f aca="false">IF(G48&lt;&gt;0,1,"")</f>
        <v>1</v>
      </c>
      <c r="M48" s="19" t="n">
        <f aca="false">IF(H48&lt;&gt;0,1,"")</f>
        <v>1</v>
      </c>
    </row>
    <row r="49" customFormat="false" ht="13.8" hidden="false" customHeight="false" outlineLevel="0" collapsed="false">
      <c r="A49" s="8" t="s">
        <v>108</v>
      </c>
      <c r="B49" s="8"/>
      <c r="C49" s="8"/>
      <c r="D49" s="8"/>
      <c r="E49" s="8"/>
      <c r="F49" s="8"/>
      <c r="G49" s="8"/>
      <c r="H49" s="8"/>
      <c r="I49" s="8"/>
      <c r="J49" s="8"/>
      <c r="K49" s="8"/>
      <c r="M49" s="19" t="str">
        <f aca="false">IF(H49&lt;&gt;0,1,"")</f>
        <v/>
      </c>
    </row>
    <row r="50" customFormat="false" ht="13.8" hidden="false" customHeight="false" outlineLevel="0" collapsed="false">
      <c r="A50" s="6"/>
      <c r="B50" s="3"/>
      <c r="C50" s="3"/>
      <c r="D50" s="3"/>
      <c r="E50" s="3"/>
      <c r="F50" s="4"/>
      <c r="G50" s="4"/>
      <c r="H50" s="4"/>
      <c r="I50" s="4"/>
      <c r="J50" s="4"/>
      <c r="K50" s="4"/>
    </row>
    <row r="51" customFormat="false" ht="13.8" hidden="false" customHeight="false" outlineLevel="0" collapsed="false">
      <c r="A51" s="39" t="s">
        <v>109</v>
      </c>
      <c r="B51" s="39"/>
      <c r="C51" s="39"/>
      <c r="D51" s="40" t="s">
        <v>110</v>
      </c>
      <c r="E51" s="40"/>
      <c r="F51" s="40"/>
      <c r="G51" s="40"/>
      <c r="H51" s="40"/>
      <c r="I51" s="40"/>
      <c r="J51" s="40"/>
      <c r="K51" s="40"/>
    </row>
    <row r="52" customFormat="false" ht="13.8" hidden="false" customHeight="false" outlineLevel="0" collapsed="false">
      <c r="A52" s="5" t="s">
        <v>111</v>
      </c>
      <c r="B52" s="5"/>
      <c r="C52" s="5"/>
      <c r="D52" s="40" t="s">
        <v>112</v>
      </c>
      <c r="E52" s="40"/>
      <c r="F52" s="40"/>
      <c r="G52" s="40"/>
      <c r="H52" s="40"/>
      <c r="I52" s="40"/>
      <c r="J52" s="40"/>
      <c r="K52" s="40"/>
    </row>
    <row r="53" customFormat="false" ht="13.8" hidden="false" customHeight="false" outlineLevel="0" collapsed="false">
      <c r="A53" s="39" t="s">
        <v>113</v>
      </c>
      <c r="B53" s="39"/>
      <c r="C53" s="39"/>
      <c r="D53" s="40" t="s">
        <v>114</v>
      </c>
      <c r="E53" s="40"/>
      <c r="F53" s="40"/>
      <c r="G53" s="40"/>
      <c r="H53" s="40"/>
      <c r="I53" s="40"/>
      <c r="J53" s="40"/>
      <c r="K53" s="40"/>
    </row>
    <row r="54" customFormat="false" ht="13.8" hidden="false" customHeight="false" outlineLevel="0" collapsed="false">
      <c r="A54" s="6"/>
      <c r="B54" s="3"/>
      <c r="C54" s="3"/>
      <c r="D54" s="3"/>
      <c r="E54" s="3"/>
      <c r="F54" s="4"/>
      <c r="G54" s="4"/>
      <c r="H54" s="4"/>
      <c r="I54" s="4"/>
      <c r="J54" s="4"/>
      <c r="K54" s="4"/>
    </row>
    <row r="55" customFormat="false" ht="13.8" hidden="false" customHeight="false" outlineLevel="0" collapsed="false">
      <c r="A55" s="6"/>
      <c r="B55" s="3"/>
      <c r="C55" s="3"/>
      <c r="D55" s="3"/>
      <c r="E55" s="3"/>
      <c r="F55" s="4"/>
      <c r="G55" s="4"/>
      <c r="H55" s="4"/>
      <c r="I55" s="4"/>
      <c r="J55" s="4"/>
      <c r="K55" s="4"/>
    </row>
    <row r="56" customFormat="false" ht="13.8" hidden="false" customHeight="false" outlineLevel="0" collapsed="false">
      <c r="A56" s="6"/>
      <c r="B56" s="3"/>
      <c r="C56" s="3"/>
      <c r="D56" s="3"/>
      <c r="E56" s="3"/>
      <c r="F56" s="4"/>
      <c r="G56" s="4"/>
      <c r="H56" s="4"/>
      <c r="I56" s="4"/>
      <c r="J56" s="4"/>
      <c r="K56" s="4"/>
    </row>
    <row r="57" customFormat="false" ht="13.8" hidden="false" customHeight="false" outlineLevel="0" collapsed="false">
      <c r="A57" s="6"/>
      <c r="B57" s="3"/>
      <c r="C57" s="3"/>
      <c r="D57" s="3"/>
      <c r="E57" s="3"/>
      <c r="F57" s="4"/>
      <c r="G57" s="4"/>
      <c r="H57" s="4"/>
      <c r="I57" s="4"/>
      <c r="J57" s="4"/>
      <c r="K57" s="4"/>
    </row>
    <row r="58" customFormat="false" ht="13.8" hidden="false" customHeight="false" outlineLevel="0" collapsed="false">
      <c r="A58" s="6"/>
      <c r="B58" s="3"/>
      <c r="C58" s="3"/>
      <c r="D58" s="3"/>
      <c r="E58" s="3"/>
      <c r="F58" s="4"/>
      <c r="G58" s="4"/>
      <c r="H58" s="4"/>
      <c r="I58" s="4"/>
      <c r="J58" s="4"/>
      <c r="K58" s="4"/>
    </row>
    <row r="59" customFormat="false" ht="13.8" hidden="false" customHeight="false" outlineLevel="0" collapsed="false">
      <c r="A59" s="6"/>
      <c r="B59" s="3"/>
      <c r="C59" s="3"/>
      <c r="D59" s="3"/>
      <c r="E59" s="3"/>
      <c r="F59" s="4"/>
      <c r="G59" s="4"/>
      <c r="H59" s="4"/>
      <c r="I59" s="4"/>
      <c r="J59" s="4"/>
      <c r="K59" s="4"/>
    </row>
    <row r="60" customFormat="false" ht="13.8" hidden="false" customHeight="false" outlineLevel="0" collapsed="false">
      <c r="A60" s="5" t="s">
        <v>5</v>
      </c>
      <c r="B60" s="5"/>
      <c r="C60" s="5"/>
      <c r="D60" s="40" t="s">
        <v>115</v>
      </c>
      <c r="E60" s="40"/>
      <c r="F60" s="40"/>
      <c r="G60" s="40"/>
      <c r="H60" s="40"/>
      <c r="I60" s="40"/>
      <c r="J60" s="40"/>
      <c r="K60" s="40"/>
    </row>
  </sheetData>
  <mergeCells count="27">
    <mergeCell ref="A1:C1"/>
    <mergeCell ref="A2:C2"/>
    <mergeCell ref="A4:I4"/>
    <mergeCell ref="A5:I5"/>
    <mergeCell ref="A7:B7"/>
    <mergeCell ref="F7:H7"/>
    <mergeCell ref="A8:B8"/>
    <mergeCell ref="F8:H8"/>
    <mergeCell ref="A9:B9"/>
    <mergeCell ref="C9:E9"/>
    <mergeCell ref="F9:H9"/>
    <mergeCell ref="A10:A11"/>
    <mergeCell ref="B10:B11"/>
    <mergeCell ref="C10:C11"/>
    <mergeCell ref="D10:D11"/>
    <mergeCell ref="E10:E11"/>
    <mergeCell ref="F10:H10"/>
    <mergeCell ref="I10:I11"/>
    <mergeCell ref="A49:I49"/>
    <mergeCell ref="A51:C51"/>
    <mergeCell ref="D51:I51"/>
    <mergeCell ref="A52:C52"/>
    <mergeCell ref="D52:I52"/>
    <mergeCell ref="A53:C53"/>
    <mergeCell ref="D53:I53"/>
    <mergeCell ref="A60:C60"/>
    <mergeCell ref="D60:I60"/>
  </mergeCells>
  <printOptions headings="false" gridLines="false" gridLinesSet="true" horizontalCentered="true" verticalCentered="false"/>
  <pageMargins left="0.2" right="0.2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1190</TotalTime>
  <Application>LibreOffice/7.0.4.2$Linux_X86_64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2023-07-04T12:22:52Z</dcterms:created>
  <dc:creator>Unknown Creator</dc:creator>
  <dc:description/>
  <dc:language>en-US</dc:language>
  <cp:lastModifiedBy/>
  <dcterms:modified xsi:type="dcterms:W3CDTF">2023-07-06T16:31:27Z</dcterms:modified>
  <cp:revision>24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